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6" windowWidth="14940" windowHeight="9156" activeTab="2"/>
  </bookViews>
  <sheets>
    <sheet name="ФХД (стр.1)" sheetId="1" r:id="rId1"/>
    <sheet name="ФХД (стр.2)" sheetId="2" r:id="rId2"/>
    <sheet name="ФХД 2018" sheetId="3" r:id="rId3"/>
    <sheet name="ФХД 2019" sheetId="6" r:id="rId4"/>
    <sheet name="ФХД 2020" sheetId="7" r:id="rId5"/>
    <sheet name="ФХД (стр.5)" sheetId="4" r:id="rId6"/>
    <sheet name="ФХД (стр.6)" sheetId="5" r:id="rId7"/>
  </sheets>
  <definedNames>
    <definedName name="IS_DOCUMENT" localSheetId="0">'ФХД (стр.1)'!$A$45</definedName>
    <definedName name="IS_DOCUMENT" localSheetId="1">'ФХД (стр.2)'!$A$24</definedName>
    <definedName name="IS_DOCUMENT" localSheetId="5">'ФХД (стр.5)'!$A$13</definedName>
    <definedName name="IS_DOCUMENT" localSheetId="6">'ФХД (стр.6)'!$A$25</definedName>
    <definedName name="IS_DOCUMENT" localSheetId="2">'ФХД 2018'!$A$35</definedName>
    <definedName name="IS_DOCUMENT" localSheetId="3">'ФХД 2019'!$A$36</definedName>
    <definedName name="IS_DOCUMENT" localSheetId="4">'ФХД 2020'!$A$36</definedName>
    <definedName name="LAST_CELL" localSheetId="0">'ФХД (стр.1)'!$EW$44</definedName>
    <definedName name="LAST_CELL" localSheetId="1">'ФХД (стр.2)'!$C$23</definedName>
    <definedName name="LAST_CELL" localSheetId="5">'ФХД (стр.5)'!$L$12</definedName>
    <definedName name="LAST_CELL" localSheetId="6">'ФХД (стр.6)'!$C$24</definedName>
    <definedName name="LAST_CELL" localSheetId="2">'ФХД 2018'!$N$34</definedName>
    <definedName name="LAST_CELL" localSheetId="3">'ФХД 2019'!$M$35</definedName>
    <definedName name="LAST_CELL" localSheetId="4">'ФХД 2020'!$M$35</definedName>
  </definedNames>
  <calcPr calcId="145621"/>
</workbook>
</file>

<file path=xl/calcChain.xml><?xml version="1.0" encoding="utf-8"?>
<calcChain xmlns="http://schemas.openxmlformats.org/spreadsheetml/2006/main">
  <c r="G36" i="3" l="1"/>
  <c r="I12" i="4" l="1"/>
  <c r="I11" i="4"/>
  <c r="D10" i="4" l="1"/>
  <c r="J36" i="3"/>
  <c r="E36" i="3"/>
  <c r="D26" i="3"/>
  <c r="D25" i="3"/>
  <c r="D24" i="3"/>
  <c r="D23" i="3"/>
  <c r="D21" i="3"/>
  <c r="D20" i="3"/>
  <c r="D19" i="3"/>
  <c r="D18" i="3"/>
  <c r="D16" i="3"/>
  <c r="D15" i="3"/>
  <c r="D11" i="3"/>
  <c r="D10" i="3"/>
  <c r="D33" i="3" l="1"/>
  <c r="D14" i="3" l="1"/>
  <c r="D32" i="3" l="1"/>
  <c r="D30" i="3"/>
  <c r="D28" i="3"/>
  <c r="D27" i="3"/>
  <c r="D36" i="3" s="1"/>
  <c r="G12" i="4"/>
  <c r="D11" i="4"/>
  <c r="D12" i="4"/>
</calcChain>
</file>

<file path=xl/sharedStrings.xml><?xml version="1.0" encoding="utf-8"?>
<sst xmlns="http://schemas.openxmlformats.org/spreadsheetml/2006/main" count="325" uniqueCount="155">
  <si>
    <t>УТВЕРЖДАЮ</t>
  </si>
  <si>
    <t>(наименование должности лица, утверждающего документ)</t>
  </si>
  <si>
    <t>(подпись)</t>
  </si>
  <si>
    <t>(расшифровка подписи)</t>
  </si>
  <si>
    <t>"</t>
  </si>
  <si>
    <t xml:space="preserve"> г.</t>
  </si>
  <si>
    <t>План финансово-хозяйственной деятельности</t>
  </si>
  <si>
    <t>КОДЫ</t>
  </si>
  <si>
    <t>Форма по КФД</t>
  </si>
  <si>
    <t>Дата</t>
  </si>
  <si>
    <t>Наименование государственного</t>
  </si>
  <si>
    <t>по ОКПО</t>
  </si>
  <si>
    <t>бюджетного учреждения</t>
  </si>
  <si>
    <t>по РУБП/НУБП</t>
  </si>
  <si>
    <t>(подразделения)</t>
  </si>
  <si>
    <t>ИНН/КПП</t>
  </si>
  <si>
    <t>по ОКВ</t>
  </si>
  <si>
    <t>643</t>
  </si>
  <si>
    <t>Единица измерения: руб.</t>
  </si>
  <si>
    <t>по ОКЕИ</t>
  </si>
  <si>
    <t>383</t>
  </si>
  <si>
    <t>муниципальное учреждение культуры "Октябрьский культурно-досуговый комплекс"</t>
  </si>
  <si>
    <t>7610053616/761001001</t>
  </si>
  <si>
    <t>21690693</t>
  </si>
  <si>
    <t>12310</t>
  </si>
  <si>
    <t>Наименование органа, осуществляющего</t>
  </si>
  <si>
    <t>функции и полномочия учредителя</t>
  </si>
  <si>
    <t>Адрес фактического местонахождения</t>
  </si>
  <si>
    <t>государственного бюджетного</t>
  </si>
  <si>
    <t>учреждения (подразделения)</t>
  </si>
  <si>
    <t>Сведения о деятельности государственного бюджетного учреждения</t>
  </si>
  <si>
    <t>1.1. Цели деятельности государственного бюджетного учреждения (подразделения):</t>
  </si>
  <si>
    <t>1.2. Виды деятельности государственного бюджетного учреждения (подразделения):</t>
  </si>
  <si>
    <t>1.3. Перечень услуг (работ), осуществляемых в том числе и за плату:</t>
  </si>
  <si>
    <t>1.4. Общая балансовая стоимость недвижимого государственного (муниципального) имущества:</t>
  </si>
  <si>
    <t>1.5. Общая балансовая стоимость движимого государственного (муниципального) имущества:</t>
  </si>
  <si>
    <t>1.6. Иная информация по решению органа, осуществляющего функции и полномочия учредителя:</t>
  </si>
  <si>
    <t>Управление по культуре, молодежи и спорту администрации Рыбинского муниципального района</t>
  </si>
  <si>
    <t>Ярославская обл., Рыбинский р-н,  Октябрьский п.</t>
  </si>
  <si>
    <t>Таблица 1</t>
  </si>
  <si>
    <t>Показатели финансового состояния учреждения (подразделения)</t>
  </si>
  <si>
    <t>N п/п</t>
  </si>
  <si>
    <t>Наименование показателя</t>
  </si>
  <si>
    <t>Сумма, тыс. руб.</t>
  </si>
  <si>
    <t>Нефинансовые активы, всего:</t>
  </si>
  <si>
    <t>из них:
недвижимое имущество, всего:</t>
  </si>
  <si>
    <t>в том числе: остаточная стоимость</t>
  </si>
  <si>
    <t>особо ценное движимое имущество, всего:</t>
  </si>
  <si>
    <t>Финансовые активы, всего:</t>
  </si>
  <si>
    <t>из них: 
денежные средства учреждения, всего</t>
  </si>
  <si>
    <t>в том числе:
денежные средства учреждения на счетах</t>
  </si>
  <si>
    <t>денежные средства учреждения, размещенные на депозиты в кредитной организации</t>
  </si>
  <si>
    <t>иные финансовые инструменты</t>
  </si>
  <si>
    <t>дебиторская задолженность по доходам</t>
  </si>
  <si>
    <t>дебиторская задолженность по расходам</t>
  </si>
  <si>
    <t>Обязательства, всего:</t>
  </si>
  <si>
    <t>из них:
долговые обязательства</t>
  </si>
  <si>
    <t>кредиторская задолженность:</t>
  </si>
  <si>
    <t>в том числе:
просроченная кредиторская задолженность</t>
  </si>
  <si>
    <t xml:space="preserve">Показатели по поступлениям и выплатам учреждения (подразделения) на </t>
  </si>
  <si>
    <t>Таблица 2</t>
  </si>
  <si>
    <t>Код строки</t>
  </si>
  <si>
    <t>Код по бюджетной классификации Российской Федерации</t>
  </si>
  <si>
    <t>Объем финансового обеспечения, руб (с точностью до двух знаков после запятой - 0,00)</t>
  </si>
  <si>
    <t>всего</t>
  </si>
  <si>
    <t>в том числе:</t>
  </si>
  <si>
    <t>субсидии на финансовое обеспечение выполнения государственного (муниципального) задания из федерального бюджета, бюджета субъекта Российской Федерации (местного бюджета)</t>
  </si>
  <si>
    <t>Субсидии на финансовое обеспечение выполнения государственного задания из бюджета Федерального фонда обязательного медицинского страхования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</si>
  <si>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</si>
  <si>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</si>
  <si>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</si>
  <si>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</si>
  <si>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из них гранты</t>
  </si>
  <si>
    <t>возврат остатка субсидии на иные цели</t>
  </si>
  <si>
    <t>180</t>
  </si>
  <si>
    <t>возврат остатка субсидий на иные цели</t>
  </si>
  <si>
    <t>доходы от оказания услуг, работ</t>
  </si>
  <si>
    <t>130</t>
  </si>
  <si>
    <t>поступление субсидий на выполнение государственного(муниципального задания)</t>
  </si>
  <si>
    <t>поступление целевых субсидий, предоставленных из бюджета</t>
  </si>
  <si>
    <t>выплаты на арендную плату за пользование имуществом</t>
  </si>
  <si>
    <t>244</t>
  </si>
  <si>
    <t>выплаты на коммунальные услуги</t>
  </si>
  <si>
    <t>выплаты на начисления на оплату труда</t>
  </si>
  <si>
    <t>119</t>
  </si>
  <si>
    <t>выплаты на приобретение материальных запасов</t>
  </si>
  <si>
    <t>выплаты на приобретение основных средств</t>
  </si>
  <si>
    <t>выплаты на прочие выплаты</t>
  </si>
  <si>
    <t>112</t>
  </si>
  <si>
    <t>113</t>
  </si>
  <si>
    <t>851</t>
  </si>
  <si>
    <t>выплаты на прочие расходы</t>
  </si>
  <si>
    <t>831</t>
  </si>
  <si>
    <t>852</t>
  </si>
  <si>
    <t>853</t>
  </si>
  <si>
    <t>выплаты на транспортные услуги</t>
  </si>
  <si>
    <t>выплаты на услуги по содержанию имущества</t>
  </si>
  <si>
    <t>выплаты на услуги связи</t>
  </si>
  <si>
    <t>оплата труда</t>
  </si>
  <si>
    <t>111</t>
  </si>
  <si>
    <t>расходы на закупку товаров, работ, услуг</t>
  </si>
  <si>
    <t>Остаток средств на начало года</t>
  </si>
  <si>
    <t>500</t>
  </si>
  <si>
    <t>Остаток средств на конец года</t>
  </si>
  <si>
    <t>600</t>
  </si>
  <si>
    <t>Таблица 2.1</t>
  </si>
  <si>
    <t>Показатели выплат по расходам на закупку товаров, работ, услуг учреждения (подразделения) на</t>
  </si>
  <si>
    <t>Год начала закупки</t>
  </si>
  <si>
    <t>Сумма выплат по расходам на закупку товаров, работ и услуг, руб (с точностью до двух знаков после запятой - 0,00</t>
  </si>
  <si>
    <t>всего на закупки</t>
  </si>
  <si>
    <t>в соответствии с Федеральным законом от 5 апреля 2013 г. N 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</si>
  <si>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N 223-ФЗ "О закупках товаров, работ, услуг отдельными видами юридических лиц"</t>
  </si>
  <si>
    <t>в том числе на оплату контрактов заключенных до начала очередного финансового года</t>
  </si>
  <si>
    <t>выплаты по расходам на закупку товаров, работ, услуг ВСЕГО</t>
  </si>
  <si>
    <t>на закупку товаров, работ, услуг по году начала закупки</t>
  </si>
  <si>
    <t>Таблица 3</t>
  </si>
  <si>
    <t xml:space="preserve">Сведения о средствах, поступающих во временное распоряжение учреждения </t>
  </si>
  <si>
    <t>(очередной финансовый год)</t>
  </si>
  <si>
    <t>Сумма (руб, с точностью до двух знаков после запятой - 0,00)</t>
  </si>
  <si>
    <t>010</t>
  </si>
  <si>
    <t>020</t>
  </si>
  <si>
    <t>Поступление</t>
  </si>
  <si>
    <t>030</t>
  </si>
  <si>
    <t>поступление СВР</t>
  </si>
  <si>
    <t>Выбытие</t>
  </si>
  <si>
    <t>040</t>
  </si>
  <si>
    <t>выбытие СВР</t>
  </si>
  <si>
    <t>Таблица 4</t>
  </si>
  <si>
    <t>Справочная информация</t>
  </si>
  <si>
    <t>Сумма (тыс. руб)</t>
  </si>
  <si>
    <t>Объем публичных обязательств, всего:</t>
  </si>
  <si>
    <t>Объем бюджетных инвестиций (в части переданных полномочий государственного (муниципального) заказчика в соответствии с Бюджетным кодексом Российской Федерации), всего:</t>
  </si>
  <si>
    <t>Объем средств, поступивших во временное распоряжение, всего:</t>
  </si>
  <si>
    <t>на 2018 г.
очередной 
финансовый 
год</t>
  </si>
  <si>
    <t>на 2019 г.
 1-й год 
планового 
периода</t>
  </si>
  <si>
    <t>на 2020 г.
 2-й год 
планового 
периода</t>
  </si>
  <si>
    <t>2018</t>
  </si>
  <si>
    <t>на 2018 год и плановый период 2019 и 2020 годов</t>
  </si>
  <si>
    <t>всего   2020 г.</t>
  </si>
  <si>
    <t>всего    2019 г.</t>
  </si>
  <si>
    <t>всего   2018 г.</t>
  </si>
  <si>
    <t>расходы на закупку товаров, работ, услуг, 226</t>
  </si>
  <si>
    <t>выплаты на услуги связи, 221</t>
  </si>
  <si>
    <t>выплаты на услуги по содержанию имущества,225</t>
  </si>
  <si>
    <t>выплаты на прочие расходы,290</t>
  </si>
  <si>
    <t>выплаты на коммунальные услуги, 223</t>
  </si>
  <si>
    <t>выплаты на арендную плату за пользование имуществом, 224</t>
  </si>
  <si>
    <t>выплаты на приобретение материальных запасов, 340</t>
  </si>
  <si>
    <t>выплаты на приобретение основных средств, 310</t>
  </si>
  <si>
    <t>выплаты на транспортные услуги, 222</t>
  </si>
  <si>
    <t>оплата труда (211)</t>
  </si>
  <si>
    <t>декабря</t>
  </si>
  <si>
    <t>29</t>
  </si>
  <si>
    <t>29.12.2018</t>
  </si>
  <si>
    <t>на 29 декабря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</si>
</sst>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"/>
    <numFmt numFmtId="165" formatCode="#,##0.00\ _₽;[Red]#,##0.00\ _₽"/>
  </numFmts>
  <fonts count="9" x14ac:knownFonts="1">
    <font>
      <sz val="10"/>
      <name val="Arial"/>
    </font>
    <font>
      <sz val="11"/>
      <name val="Times New Roman"/>
    </font>
    <font>
      <sz val="9"/>
      <name val="Times New Roman"/>
    </font>
    <font>
      <b/>
      <sz val="13"/>
      <name val="Times New Roman"/>
    </font>
    <font>
      <b/>
      <sz val="11"/>
      <name val="Times New Roman"/>
    </font>
    <font>
      <sz val="10"/>
      <name val="Arial Cyr"/>
    </font>
    <font>
      <sz val="10"/>
      <name val="Times New Roman"/>
    </font>
    <font>
      <sz val="10"/>
      <name val="Arial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6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1" fillId="0" borderId="0" xfId="0" applyFont="1" applyBorder="1" applyAlignment="1" applyProtection="1">
      <alignment horizontal="right"/>
    </xf>
    <xf numFmtId="49" fontId="1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>
      <alignment vertical="top"/>
    </xf>
    <xf numFmtId="49" fontId="1" fillId="0" borderId="0" xfId="0" applyNumberFormat="1" applyFont="1" applyBorder="1" applyAlignment="1" applyProtection="1"/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right"/>
    </xf>
    <xf numFmtId="49" fontId="4" fillId="0" borderId="0" xfId="0" applyNumberFormat="1" applyFont="1" applyBorder="1" applyAlignment="1" applyProtection="1"/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wrapText="1"/>
    </xf>
    <xf numFmtId="49" fontId="4" fillId="0" borderId="0" xfId="0" applyNumberFormat="1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0" xfId="0" applyFont="1" applyBorder="1" applyAlignment="1" applyProtection="1">
      <alignment horizontal="right" wrapText="1"/>
    </xf>
    <xf numFmtId="49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49" fontId="1" fillId="0" borderId="0" xfId="0" applyNumberFormat="1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left" vertical="center"/>
    </xf>
    <xf numFmtId="49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wrapText="1"/>
    </xf>
    <xf numFmtId="49" fontId="1" fillId="0" borderId="0" xfId="0" applyNumberFormat="1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/>
    </xf>
    <xf numFmtId="0" fontId="1" fillId="0" borderId="0" xfId="0" applyFont="1" applyBorder="1" applyAlignment="1" applyProtection="1">
      <alignment horizontal="justify"/>
    </xf>
    <xf numFmtId="0" fontId="5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right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justify" vertical="center" wrapText="1"/>
    </xf>
    <xf numFmtId="0" fontId="6" fillId="0" borderId="8" xfId="0" applyFont="1" applyBorder="1" applyAlignment="1" applyProtection="1">
      <alignment vertical="center" wrapText="1"/>
    </xf>
    <xf numFmtId="2" fontId="6" fillId="0" borderId="8" xfId="0" applyNumberFormat="1" applyFont="1" applyBorder="1" applyAlignment="1" applyProtection="1">
      <alignment horizontal="justify" vertical="center" wrapText="1"/>
    </xf>
    <xf numFmtId="49" fontId="6" fillId="0" borderId="8" xfId="0" applyNumberFormat="1" applyFont="1" applyBorder="1" applyAlignment="1" applyProtection="1">
      <alignment horizontal="left" vertical="top" wrapText="1"/>
    </xf>
    <xf numFmtId="49" fontId="6" fillId="0" borderId="8" xfId="0" applyNumberFormat="1" applyFont="1" applyBorder="1" applyAlignment="1" applyProtection="1">
      <alignment horizontal="center" vertical="top" wrapText="1"/>
    </xf>
    <xf numFmtId="2" fontId="6" fillId="0" borderId="8" xfId="0" applyNumberFormat="1" applyFont="1" applyBorder="1" applyAlignment="1" applyProtection="1">
      <alignment horizontal="right" vertical="top" wrapText="1"/>
    </xf>
    <xf numFmtId="49" fontId="6" fillId="0" borderId="0" xfId="0" applyNumberFormat="1" applyFont="1" applyBorder="1" applyAlignment="1" applyProtection="1"/>
    <xf numFmtId="49" fontId="6" fillId="0" borderId="8" xfId="0" applyNumberFormat="1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</xf>
    <xf numFmtId="49" fontId="6" fillId="0" borderId="0" xfId="0" applyNumberFormat="1" applyFont="1" applyBorder="1" applyAlignment="1" applyProtection="1">
      <alignment horizontal="center" vertical="center" wrapText="1"/>
    </xf>
    <xf numFmtId="2" fontId="6" fillId="0" borderId="0" xfId="0" applyNumberFormat="1" applyFont="1" applyBorder="1" applyAlignment="1" applyProtection="1">
      <alignment horizontal="right" vertical="top" wrapText="1"/>
    </xf>
    <xf numFmtId="0" fontId="6" fillId="0" borderId="0" xfId="0" applyFont="1" applyBorder="1" applyAlignment="1" applyProtection="1">
      <alignment horizontal="justify" vertical="center" wrapText="1"/>
    </xf>
    <xf numFmtId="49" fontId="6" fillId="0" borderId="0" xfId="0" applyNumberFormat="1" applyFont="1" applyBorder="1" applyAlignment="1" applyProtection="1">
      <alignment horizontal="justify" vertical="center" wrapText="1"/>
    </xf>
    <xf numFmtId="2" fontId="6" fillId="0" borderId="0" xfId="0" applyNumberFormat="1" applyFont="1" applyBorder="1" applyAlignment="1" applyProtection="1">
      <alignment horizontal="justify" vertical="center" wrapText="1"/>
    </xf>
    <xf numFmtId="2" fontId="6" fillId="0" borderId="8" xfId="0" applyNumberFormat="1" applyFont="1" applyFill="1" applyBorder="1" applyAlignment="1" applyProtection="1">
      <alignment horizontal="right" vertical="top" wrapText="1"/>
    </xf>
    <xf numFmtId="0" fontId="6" fillId="0" borderId="8" xfId="0" applyFont="1" applyBorder="1" applyAlignment="1" applyProtection="1">
      <alignment horizontal="center" vertical="center" wrapText="1"/>
    </xf>
    <xf numFmtId="49" fontId="6" fillId="0" borderId="8" xfId="0" applyNumberFormat="1" applyFont="1" applyFill="1" applyBorder="1" applyAlignment="1" applyProtection="1">
      <alignment horizontal="left" vertical="top" wrapText="1"/>
    </xf>
    <xf numFmtId="49" fontId="6" fillId="0" borderId="8" xfId="0" applyNumberFormat="1" applyFont="1" applyFill="1" applyBorder="1" applyAlignment="1" applyProtection="1">
      <alignment horizontal="center" vertical="top" wrapText="1"/>
    </xf>
    <xf numFmtId="0" fontId="0" fillId="0" borderId="0" xfId="0" applyFill="1"/>
    <xf numFmtId="43" fontId="0" fillId="0" borderId="0" xfId="1" applyFont="1"/>
    <xf numFmtId="0" fontId="6" fillId="0" borderId="8" xfId="0" applyFont="1" applyBorder="1" applyAlignment="1" applyProtection="1">
      <alignment horizontal="center" vertical="center" wrapText="1"/>
    </xf>
    <xf numFmtId="164" fontId="6" fillId="0" borderId="8" xfId="0" applyNumberFormat="1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top" wrapText="1"/>
    </xf>
    <xf numFmtId="49" fontId="6" fillId="0" borderId="2" xfId="0" applyNumberFormat="1" applyFont="1" applyFill="1" applyBorder="1" applyAlignment="1" applyProtection="1">
      <alignment horizontal="center" vertical="top" wrapText="1"/>
    </xf>
    <xf numFmtId="0" fontId="6" fillId="0" borderId="18" xfId="0" applyFont="1" applyBorder="1" applyAlignment="1" applyProtection="1">
      <alignment horizontal="center" vertical="center" wrapText="1"/>
    </xf>
    <xf numFmtId="165" fontId="6" fillId="0" borderId="18" xfId="0" applyNumberFormat="1" applyFont="1" applyFill="1" applyBorder="1" applyAlignment="1" applyProtection="1">
      <alignment horizontal="right" vertical="top" wrapText="1"/>
    </xf>
    <xf numFmtId="165" fontId="6" fillId="0" borderId="8" xfId="0" applyNumberFormat="1" applyFont="1" applyBorder="1" applyAlignment="1" applyProtection="1">
      <alignment horizontal="right" vertical="top" wrapText="1"/>
    </xf>
    <xf numFmtId="165" fontId="6" fillId="0" borderId="8" xfId="0" applyNumberFormat="1" applyFont="1" applyFill="1" applyBorder="1" applyAlignment="1" applyProtection="1">
      <alignment horizontal="right" vertical="top" wrapText="1"/>
    </xf>
    <xf numFmtId="165" fontId="6" fillId="0" borderId="18" xfId="0" applyNumberFormat="1" applyFont="1" applyBorder="1" applyAlignment="1" applyProtection="1">
      <alignment horizontal="right" vertical="top" wrapText="1"/>
    </xf>
    <xf numFmtId="165" fontId="6" fillId="0" borderId="19" xfId="0" applyNumberFormat="1" applyFont="1" applyFill="1" applyBorder="1" applyAlignment="1" applyProtection="1">
      <alignment horizontal="right" vertical="top" wrapText="1"/>
    </xf>
    <xf numFmtId="165" fontId="0" fillId="0" borderId="0" xfId="0" applyNumberFormat="1"/>
    <xf numFmtId="0" fontId="6" fillId="2" borderId="0" xfId="0" applyFont="1" applyFill="1" applyBorder="1" applyAlignment="1" applyProtection="1">
      <alignment horizontal="right"/>
    </xf>
    <xf numFmtId="0" fontId="6" fillId="2" borderId="0" xfId="0" applyFont="1" applyFill="1" applyBorder="1" applyAlignment="1" applyProtection="1"/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165" fontId="6" fillId="2" borderId="4" xfId="0" applyNumberFormat="1" applyFont="1" applyFill="1" applyBorder="1" applyAlignment="1" applyProtection="1">
      <alignment horizontal="right" vertical="top" wrapText="1"/>
    </xf>
    <xf numFmtId="165" fontId="6" fillId="2" borderId="8" xfId="0" applyNumberFormat="1" applyFont="1" applyFill="1" applyBorder="1" applyAlignment="1" applyProtection="1">
      <alignment horizontal="right" vertical="top" wrapText="1"/>
    </xf>
    <xf numFmtId="165" fontId="0" fillId="2" borderId="0" xfId="0" applyNumberFormat="1" applyFill="1"/>
    <xf numFmtId="0" fontId="0" fillId="2" borderId="0" xfId="0" applyFill="1"/>
    <xf numFmtId="2" fontId="0" fillId="2" borderId="0" xfId="0" applyNumberFormat="1" applyFill="1"/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center" vertical="top"/>
    </xf>
    <xf numFmtId="49" fontId="1" fillId="0" borderId="1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49" fontId="1" fillId="0" borderId="1" xfId="0" applyNumberFormat="1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center" vertical="top"/>
    </xf>
    <xf numFmtId="49" fontId="1" fillId="0" borderId="2" xfId="0" applyNumberFormat="1" applyFont="1" applyBorder="1" applyAlignment="1" applyProtection="1">
      <alignment horizontal="center"/>
    </xf>
    <xf numFmtId="49" fontId="1" fillId="0" borderId="3" xfId="0" applyNumberFormat="1" applyFont="1" applyBorder="1" applyAlignment="1" applyProtection="1">
      <alignment horizontal="center"/>
    </xf>
    <xf numFmtId="49" fontId="1" fillId="0" borderId="4" xfId="0" applyNumberFormat="1" applyFont="1" applyBorder="1" applyAlignment="1" applyProtection="1">
      <alignment horizontal="center"/>
    </xf>
    <xf numFmtId="49" fontId="4" fillId="0" borderId="1" xfId="0" applyNumberFormat="1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wrapText="1"/>
    </xf>
    <xf numFmtId="49" fontId="1" fillId="0" borderId="2" xfId="0" applyNumberFormat="1" applyFont="1" applyBorder="1" applyAlignment="1" applyProtection="1">
      <alignment horizontal="center" wrapText="1"/>
    </xf>
    <xf numFmtId="49" fontId="1" fillId="0" borderId="3" xfId="0" applyNumberFormat="1" applyFont="1" applyBorder="1" applyAlignment="1" applyProtection="1">
      <alignment horizontal="center" wrapText="1"/>
    </xf>
    <xf numFmtId="49" fontId="1" fillId="0" borderId="4" xfId="0" applyNumberFormat="1" applyFont="1" applyBorder="1" applyAlignment="1" applyProtection="1">
      <alignment horizontal="center" wrapText="1"/>
    </xf>
    <xf numFmtId="49" fontId="1" fillId="0" borderId="6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</xf>
    <xf numFmtId="49" fontId="1" fillId="0" borderId="7" xfId="0" applyNumberFormat="1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left" vertical="center"/>
    </xf>
    <xf numFmtId="49" fontId="1" fillId="0" borderId="2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4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center"/>
    </xf>
    <xf numFmtId="0" fontId="6" fillId="0" borderId="9" xfId="0" applyFont="1" applyBorder="1" applyAlignment="1" applyProtection="1">
      <alignment horizontal="center" vertical="top" wrapText="1"/>
    </xf>
    <xf numFmtId="0" fontId="6" fillId="0" borderId="10" xfId="0" applyFont="1" applyBorder="1" applyAlignment="1" applyProtection="1">
      <alignment horizontal="center" vertical="top" wrapText="1"/>
    </xf>
    <xf numFmtId="0" fontId="6" fillId="0" borderId="11" xfId="0" applyFont="1" applyBorder="1" applyAlignment="1" applyProtection="1">
      <alignment horizontal="center" vertical="top" wrapText="1"/>
    </xf>
    <xf numFmtId="0" fontId="6" fillId="0" borderId="12" xfId="0" applyFont="1" applyBorder="1" applyAlignment="1" applyProtection="1">
      <alignment horizontal="center" vertical="top" wrapText="1"/>
    </xf>
    <xf numFmtId="0" fontId="6" fillId="0" borderId="6" xfId="0" applyFont="1" applyBorder="1" applyAlignment="1" applyProtection="1">
      <alignment horizontal="center" vertical="top" wrapText="1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17" xfId="0" applyFont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top" wrapText="1"/>
    </xf>
    <xf numFmtId="0" fontId="6" fillId="2" borderId="11" xfId="0" applyFont="1" applyFill="1" applyBorder="1" applyAlignment="1" applyProtection="1">
      <alignment horizontal="center" vertical="top" wrapText="1"/>
    </xf>
    <xf numFmtId="0" fontId="6" fillId="0" borderId="2" xfId="0" applyFont="1" applyBorder="1" applyAlignment="1" applyProtection="1">
      <alignment horizontal="center" vertical="top" wrapText="1"/>
    </xf>
    <xf numFmtId="0" fontId="6" fillId="0" borderId="4" xfId="0" applyFont="1" applyBorder="1" applyAlignment="1" applyProtection="1">
      <alignment horizontal="center" vertical="top" wrapText="1"/>
    </xf>
    <xf numFmtId="0" fontId="6" fillId="2" borderId="13" xfId="0" applyFont="1" applyFill="1" applyBorder="1" applyAlignment="1" applyProtection="1">
      <alignment horizontal="center" vertical="top" wrapText="1"/>
    </xf>
    <xf numFmtId="0" fontId="6" fillId="2" borderId="7" xfId="0" applyFont="1" applyFill="1" applyBorder="1" applyAlignment="1" applyProtection="1">
      <alignment horizontal="center" vertical="top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wrapText="1"/>
    </xf>
    <xf numFmtId="0" fontId="6" fillId="0" borderId="8" xfId="0" applyFont="1" applyBorder="1" applyAlignment="1" applyProtection="1">
      <alignment horizontal="center" vertical="top" wrapText="1"/>
    </xf>
    <xf numFmtId="0" fontId="6" fillId="0" borderId="8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8" fillId="0" borderId="0" xfId="0" applyFont="1"/>
    <xf numFmtId="165" fontId="8" fillId="0" borderId="0" xfId="0" applyNumberFormat="1" applyFont="1"/>
    <xf numFmtId="165" fontId="8" fillId="2" borderId="0" xfId="0" applyNumberFormat="1" applyFont="1" applyFill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W44"/>
  <sheetViews>
    <sheetView topLeftCell="A13" workbookViewId="0">
      <selection activeCell="EH14" sqref="EH14:EW14"/>
    </sheetView>
  </sheetViews>
  <sheetFormatPr defaultRowHeight="12.75" customHeight="1" x14ac:dyDescent="0.25"/>
  <cols>
    <col min="1" max="153" width="0.88671875" customWidth="1"/>
  </cols>
  <sheetData>
    <row r="1" spans="1:153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</row>
    <row r="2" spans="1:153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72" t="s">
        <v>0</v>
      </c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</row>
    <row r="3" spans="1:153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  <c r="EO3" s="73"/>
      <c r="EP3" s="73"/>
      <c r="EQ3" s="73"/>
      <c r="ER3" s="73"/>
      <c r="ES3" s="73"/>
      <c r="ET3" s="73"/>
      <c r="EU3" s="73"/>
      <c r="EV3" s="73"/>
      <c r="EW3" s="73"/>
    </row>
    <row r="4" spans="1:153" ht="1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74" t="s">
        <v>1</v>
      </c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  <c r="EB4" s="74"/>
      <c r="EC4" s="74"/>
      <c r="ED4" s="74"/>
      <c r="EE4" s="74"/>
      <c r="EF4" s="74"/>
      <c r="EG4" s="74"/>
      <c r="EH4" s="74"/>
      <c r="EI4" s="74"/>
      <c r="EJ4" s="74"/>
      <c r="EK4" s="74"/>
      <c r="EL4" s="74"/>
      <c r="EM4" s="74"/>
      <c r="EN4" s="74"/>
      <c r="EO4" s="74"/>
      <c r="EP4" s="74"/>
      <c r="EQ4" s="74"/>
      <c r="ER4" s="74"/>
      <c r="ES4" s="74"/>
      <c r="ET4" s="74"/>
      <c r="EU4" s="74"/>
      <c r="EV4" s="74"/>
      <c r="EW4" s="74"/>
    </row>
    <row r="5" spans="1:153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1"/>
      <c r="DS5" s="1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</row>
    <row r="6" spans="1:153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75" t="s">
        <v>2</v>
      </c>
      <c r="CY6" s="75"/>
      <c r="CZ6" s="75"/>
      <c r="DA6" s="75"/>
      <c r="DB6" s="75"/>
      <c r="DC6" s="75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2"/>
      <c r="DS6" s="2"/>
      <c r="DT6" s="75" t="s">
        <v>3</v>
      </c>
      <c r="DU6" s="75"/>
      <c r="DV6" s="75"/>
      <c r="DW6" s="75"/>
      <c r="DX6" s="75"/>
      <c r="DY6" s="75"/>
      <c r="DZ6" s="75"/>
      <c r="EA6" s="75"/>
      <c r="EB6" s="75"/>
      <c r="EC6" s="75"/>
      <c r="ED6" s="75"/>
      <c r="EE6" s="75"/>
      <c r="EF6" s="75"/>
      <c r="EG6" s="75"/>
      <c r="EH6" s="75"/>
      <c r="EI6" s="75"/>
      <c r="EJ6" s="75"/>
      <c r="EK6" s="75"/>
      <c r="EL6" s="75"/>
      <c r="EM6" s="75"/>
      <c r="EN6" s="75"/>
      <c r="EO6" s="75"/>
      <c r="EP6" s="75"/>
      <c r="EQ6" s="75"/>
      <c r="ER6" s="75"/>
      <c r="ES6" s="75"/>
      <c r="ET6" s="75"/>
      <c r="EU6" s="75"/>
      <c r="EV6" s="75"/>
      <c r="EW6" s="75"/>
    </row>
    <row r="7" spans="1:153" ht="1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3" t="s">
        <v>4</v>
      </c>
      <c r="DG7" s="76"/>
      <c r="DH7" s="76"/>
      <c r="DI7" s="76"/>
      <c r="DJ7" s="76"/>
      <c r="DK7" s="1" t="s">
        <v>4</v>
      </c>
      <c r="DL7" s="1"/>
      <c r="DM7" s="1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7">
        <v>20</v>
      </c>
      <c r="EG7" s="77"/>
      <c r="EH7" s="77"/>
      <c r="EI7" s="77"/>
      <c r="EJ7" s="78"/>
      <c r="EK7" s="78"/>
      <c r="EL7" s="78"/>
      <c r="EM7" s="78"/>
      <c r="EN7" s="1" t="s">
        <v>5</v>
      </c>
      <c r="EO7" s="1"/>
      <c r="EP7" s="1"/>
      <c r="EQ7" s="1"/>
      <c r="ER7" s="1"/>
      <c r="ES7" s="1"/>
      <c r="ET7" s="1"/>
      <c r="EU7" s="1"/>
      <c r="EV7" s="1"/>
      <c r="EW7" s="1"/>
    </row>
    <row r="8" spans="1:153" ht="1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4"/>
      <c r="ES8" s="1"/>
      <c r="ET8" s="1"/>
      <c r="EU8" s="1"/>
      <c r="EV8" s="1"/>
      <c r="EW8" s="1"/>
    </row>
    <row r="9" spans="1:153" ht="16.5" customHeight="1" x14ac:dyDescent="0.3">
      <c r="A9" s="71" t="s">
        <v>6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</row>
    <row r="10" spans="1:153" ht="16.5" customHeight="1" x14ac:dyDescent="0.3">
      <c r="A10" s="71" t="s">
        <v>137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</row>
    <row r="11" spans="1:153" ht="1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</row>
    <row r="12" spans="1:153" ht="16.9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79" t="s">
        <v>7</v>
      </c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</row>
    <row r="13" spans="1:153" ht="16.9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3"/>
      <c r="CN13" s="1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3" t="s">
        <v>8</v>
      </c>
      <c r="EG13" s="1"/>
      <c r="EH13" s="80"/>
      <c r="EI13" s="81"/>
      <c r="EJ13" s="81"/>
      <c r="EK13" s="81"/>
      <c r="EL13" s="81"/>
      <c r="EM13" s="81"/>
      <c r="EN13" s="81"/>
      <c r="EO13" s="81"/>
      <c r="EP13" s="81"/>
      <c r="EQ13" s="81"/>
      <c r="ER13" s="81"/>
      <c r="ES13" s="81"/>
      <c r="ET13" s="81"/>
      <c r="EU13" s="81"/>
      <c r="EV13" s="81"/>
      <c r="EW13" s="82"/>
    </row>
    <row r="14" spans="1:153" ht="16.9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7"/>
      <c r="AK14" s="8"/>
      <c r="AL14" s="9"/>
      <c r="AM14" s="9"/>
      <c r="AN14" s="9"/>
      <c r="AO14" s="9"/>
      <c r="AP14" s="7"/>
      <c r="AQ14" s="7"/>
      <c r="AR14" s="7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1"/>
      <c r="BG14" s="8" t="s">
        <v>4</v>
      </c>
      <c r="BH14" s="83" t="s">
        <v>152</v>
      </c>
      <c r="BI14" s="83"/>
      <c r="BJ14" s="83"/>
      <c r="BK14" s="83"/>
      <c r="BL14" s="7" t="s">
        <v>4</v>
      </c>
      <c r="BM14" s="7"/>
      <c r="BN14" s="7"/>
      <c r="BO14" s="83" t="s">
        <v>151</v>
      </c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7"/>
      <c r="CH14" s="84">
        <v>2018</v>
      </c>
      <c r="CI14" s="84"/>
      <c r="CJ14" s="84"/>
      <c r="CK14" s="84"/>
      <c r="CL14" s="84"/>
      <c r="CM14" s="84"/>
      <c r="CN14" s="84"/>
      <c r="CO14" s="7" t="s">
        <v>5</v>
      </c>
      <c r="CP14" s="7"/>
      <c r="CQ14" s="7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5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3" t="s">
        <v>9</v>
      </c>
      <c r="EG14" s="1"/>
      <c r="EH14" s="80" t="s">
        <v>153</v>
      </c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2"/>
    </row>
    <row r="15" spans="1:153" ht="13.8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8"/>
      <c r="BH15" s="9"/>
      <c r="BI15" s="9"/>
      <c r="BJ15" s="9"/>
      <c r="BK15" s="9"/>
      <c r="BL15" s="7"/>
      <c r="BM15" s="7"/>
      <c r="BN15" s="7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7"/>
      <c r="CH15" s="7"/>
      <c r="CI15" s="7"/>
      <c r="CJ15" s="7"/>
      <c r="CK15" s="9"/>
      <c r="CL15" s="9"/>
      <c r="CM15" s="9"/>
      <c r="CN15" s="9"/>
      <c r="CO15" s="7"/>
      <c r="CP15" s="7"/>
      <c r="CQ15" s="7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5"/>
      <c r="DS15" s="5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3"/>
      <c r="EG15" s="1"/>
      <c r="EH15" s="80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U15" s="81"/>
      <c r="EV15" s="81"/>
      <c r="EW15" s="82"/>
    </row>
    <row r="16" spans="1:153" ht="13.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5"/>
      <c r="BZ16" s="5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3"/>
      <c r="CN16" s="1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5"/>
      <c r="DS16" s="5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3"/>
      <c r="EG16" s="1"/>
      <c r="EH16" s="80"/>
      <c r="EI16" s="81"/>
      <c r="EJ16" s="81"/>
      <c r="EK16" s="81"/>
      <c r="EL16" s="81"/>
      <c r="EM16" s="81"/>
      <c r="EN16" s="81"/>
      <c r="EO16" s="81"/>
      <c r="EP16" s="81"/>
      <c r="EQ16" s="81"/>
      <c r="ER16" s="81"/>
      <c r="ES16" s="81"/>
      <c r="ET16" s="81"/>
      <c r="EU16" s="81"/>
      <c r="EV16" s="81"/>
      <c r="EW16" s="82"/>
    </row>
    <row r="17" spans="1:153" ht="16.95" customHeight="1" x14ac:dyDescent="0.25">
      <c r="A17" s="10" t="s">
        <v>10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85" t="s">
        <v>21</v>
      </c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5"/>
      <c r="CA17" s="85"/>
      <c r="CB17" s="85"/>
      <c r="CC17" s="85"/>
      <c r="CD17" s="85"/>
      <c r="CE17" s="85"/>
      <c r="CF17" s="85"/>
      <c r="CG17" s="85"/>
      <c r="CH17" s="85"/>
      <c r="CI17" s="85"/>
      <c r="CJ17" s="85"/>
      <c r="CK17" s="85"/>
      <c r="CL17" s="85"/>
      <c r="CM17" s="85"/>
      <c r="CN17" s="85"/>
      <c r="CO17" s="85"/>
      <c r="CP17" s="85"/>
      <c r="CQ17" s="85"/>
      <c r="CR17" s="85"/>
      <c r="CS17" s="85"/>
      <c r="CT17" s="85"/>
      <c r="CU17" s="85"/>
      <c r="CV17" s="85"/>
      <c r="CW17" s="85"/>
      <c r="CX17" s="85"/>
      <c r="CY17" s="85"/>
      <c r="CZ17" s="85"/>
      <c r="DA17" s="85"/>
      <c r="DB17" s="85"/>
      <c r="DC17" s="85"/>
      <c r="DD17" s="85"/>
      <c r="DE17" s="85"/>
      <c r="DF17" s="85"/>
      <c r="DG17" s="85"/>
      <c r="DH17" s="85"/>
      <c r="DI17" s="85"/>
      <c r="DJ17" s="85"/>
      <c r="DK17" s="85"/>
      <c r="DL17" s="85"/>
      <c r="DM17" s="85"/>
      <c r="DN17" s="85"/>
      <c r="DO17" s="85"/>
      <c r="DP17" s="85"/>
      <c r="DQ17" s="1"/>
      <c r="DR17" s="5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3" t="s">
        <v>11</v>
      </c>
      <c r="EG17" s="1"/>
      <c r="EH17" s="80" t="s">
        <v>23</v>
      </c>
      <c r="EI17" s="81"/>
      <c r="EJ17" s="81"/>
      <c r="EK17" s="81"/>
      <c r="EL17" s="81"/>
      <c r="EM17" s="81"/>
      <c r="EN17" s="81"/>
      <c r="EO17" s="81"/>
      <c r="EP17" s="81"/>
      <c r="EQ17" s="81"/>
      <c r="ER17" s="81"/>
      <c r="ES17" s="81"/>
      <c r="ET17" s="81"/>
      <c r="EU17" s="81"/>
      <c r="EV17" s="81"/>
      <c r="EW17" s="82"/>
    </row>
    <row r="18" spans="1:153" ht="16.95" customHeight="1" x14ac:dyDescent="0.25">
      <c r="A18" s="10" t="s">
        <v>12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8"/>
      <c r="V18" s="12"/>
      <c r="W18" s="12"/>
      <c r="X18" s="12"/>
      <c r="Y18" s="12"/>
      <c r="Z18" s="7"/>
      <c r="AA18" s="7"/>
      <c r="AB18" s="7"/>
      <c r="AC18" s="1"/>
      <c r="AD18" s="1"/>
      <c r="AE18" s="1"/>
      <c r="AF18" s="1"/>
      <c r="AG18" s="1"/>
      <c r="AH18" s="1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5"/>
      <c r="CE18" s="85"/>
      <c r="CF18" s="85"/>
      <c r="CG18" s="85"/>
      <c r="CH18" s="85"/>
      <c r="CI18" s="85"/>
      <c r="CJ18" s="85"/>
      <c r="CK18" s="85"/>
      <c r="CL18" s="85"/>
      <c r="CM18" s="85"/>
      <c r="CN18" s="85"/>
      <c r="CO18" s="85"/>
      <c r="CP18" s="85"/>
      <c r="CQ18" s="85"/>
      <c r="CR18" s="85"/>
      <c r="CS18" s="85"/>
      <c r="CT18" s="85"/>
      <c r="CU18" s="85"/>
      <c r="CV18" s="85"/>
      <c r="CW18" s="85"/>
      <c r="CX18" s="85"/>
      <c r="CY18" s="85"/>
      <c r="CZ18" s="85"/>
      <c r="DA18" s="85"/>
      <c r="DB18" s="85"/>
      <c r="DC18" s="85"/>
      <c r="DD18" s="85"/>
      <c r="DE18" s="85"/>
      <c r="DF18" s="85"/>
      <c r="DG18" s="85"/>
      <c r="DH18" s="85"/>
      <c r="DI18" s="85"/>
      <c r="DJ18" s="85"/>
      <c r="DK18" s="85"/>
      <c r="DL18" s="85"/>
      <c r="DM18" s="85"/>
      <c r="DN18" s="85"/>
      <c r="DO18" s="85"/>
      <c r="DP18" s="85"/>
      <c r="DQ18" s="1" t="s">
        <v>13</v>
      </c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3"/>
      <c r="EH18" s="86" t="s">
        <v>24</v>
      </c>
      <c r="EI18" s="87"/>
      <c r="EJ18" s="87"/>
      <c r="EK18" s="87"/>
      <c r="EL18" s="87"/>
      <c r="EM18" s="87"/>
      <c r="EN18" s="87"/>
      <c r="EO18" s="87"/>
      <c r="EP18" s="87"/>
      <c r="EQ18" s="87"/>
      <c r="ER18" s="87"/>
      <c r="ES18" s="87"/>
      <c r="ET18" s="87"/>
      <c r="EU18" s="87"/>
      <c r="EV18" s="87"/>
      <c r="EW18" s="88"/>
    </row>
    <row r="19" spans="1:153" ht="16.95" customHeight="1" x14ac:dyDescent="0.25">
      <c r="A19" s="10" t="s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5"/>
      <c r="CA19" s="85"/>
      <c r="CB19" s="85"/>
      <c r="CC19" s="85"/>
      <c r="CD19" s="85"/>
      <c r="CE19" s="85"/>
      <c r="CF19" s="85"/>
      <c r="CG19" s="85"/>
      <c r="CH19" s="85"/>
      <c r="CI19" s="85"/>
      <c r="CJ19" s="85"/>
      <c r="CK19" s="85"/>
      <c r="CL19" s="85"/>
      <c r="CM19" s="85"/>
      <c r="CN19" s="85"/>
      <c r="CO19" s="85"/>
      <c r="CP19" s="85"/>
      <c r="CQ19" s="85"/>
      <c r="CR19" s="85"/>
      <c r="CS19" s="85"/>
      <c r="CT19" s="85"/>
      <c r="CU19" s="85"/>
      <c r="CV19" s="85"/>
      <c r="CW19" s="85"/>
      <c r="CX19" s="85"/>
      <c r="CY19" s="85"/>
      <c r="CZ19" s="85"/>
      <c r="DA19" s="85"/>
      <c r="DB19" s="85"/>
      <c r="DC19" s="85"/>
      <c r="DD19" s="85"/>
      <c r="DE19" s="85"/>
      <c r="DF19" s="85"/>
      <c r="DG19" s="85"/>
      <c r="DH19" s="85"/>
      <c r="DI19" s="85"/>
      <c r="DJ19" s="85"/>
      <c r="DK19" s="85"/>
      <c r="DL19" s="85"/>
      <c r="DM19" s="85"/>
      <c r="DN19" s="85"/>
      <c r="DO19" s="85"/>
      <c r="DP19" s="85"/>
      <c r="DQ19" s="1"/>
      <c r="DR19" s="5"/>
      <c r="DS19" s="5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4"/>
      <c r="EG19" s="1"/>
      <c r="EH19" s="80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  <c r="EW19" s="82"/>
    </row>
    <row r="20" spans="1:153" ht="13.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"/>
      <c r="BU20" s="1"/>
      <c r="BV20" s="1"/>
      <c r="BW20" s="1"/>
      <c r="BX20" s="1"/>
      <c r="BY20" s="5"/>
      <c r="BZ20" s="5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3"/>
      <c r="CN20" s="1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5"/>
      <c r="DS20" s="5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3"/>
      <c r="EG20" s="1"/>
      <c r="EH20" s="89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1"/>
    </row>
    <row r="21" spans="1:153" ht="16.95" customHeight="1" x14ac:dyDescent="0.25">
      <c r="A21" s="16" t="s">
        <v>15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92" t="s">
        <v>22</v>
      </c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7"/>
      <c r="CN21" s="16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8" t="s">
        <v>16</v>
      </c>
      <c r="EG21" s="16"/>
      <c r="EH21" s="93" t="s">
        <v>17</v>
      </c>
      <c r="EI21" s="94"/>
      <c r="EJ21" s="94"/>
      <c r="EK21" s="94"/>
      <c r="EL21" s="94"/>
      <c r="EM21" s="94"/>
      <c r="EN21" s="94"/>
      <c r="EO21" s="94"/>
      <c r="EP21" s="94"/>
      <c r="EQ21" s="94"/>
      <c r="ER21" s="94"/>
      <c r="ES21" s="94"/>
      <c r="ET21" s="94"/>
      <c r="EU21" s="94"/>
      <c r="EV21" s="94"/>
      <c r="EW21" s="95"/>
    </row>
    <row r="22" spans="1:153" ht="16.95" customHeight="1" x14ac:dyDescent="0.25">
      <c r="A22" s="19" t="s">
        <v>18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8"/>
      <c r="CN22" s="16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8" t="s">
        <v>19</v>
      </c>
      <c r="EG22" s="16"/>
      <c r="EH22" s="93" t="s">
        <v>20</v>
      </c>
      <c r="EI22" s="94"/>
      <c r="EJ22" s="94"/>
      <c r="EK22" s="94"/>
      <c r="EL22" s="94"/>
      <c r="EM22" s="94"/>
      <c r="EN22" s="94"/>
      <c r="EO22" s="94"/>
      <c r="EP22" s="94"/>
      <c r="EQ22" s="94"/>
      <c r="ER22" s="94"/>
      <c r="ES22" s="94"/>
      <c r="ET22" s="94"/>
      <c r="EU22" s="94"/>
      <c r="EV22" s="94"/>
      <c r="EW22" s="95"/>
    </row>
    <row r="23" spans="1:153" ht="13.8" x14ac:dyDescent="0.25">
      <c r="A23" s="19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9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</row>
    <row r="24" spans="1:153" ht="16.95" customHeight="1" x14ac:dyDescent="0.25">
      <c r="A24" s="10" t="s">
        <v>25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85" t="s">
        <v>37</v>
      </c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5"/>
      <c r="CA24" s="85"/>
      <c r="CB24" s="85"/>
      <c r="CC24" s="85"/>
      <c r="CD24" s="85"/>
      <c r="CE24" s="85"/>
      <c r="CF24" s="85"/>
      <c r="CG24" s="85"/>
      <c r="CH24" s="85"/>
      <c r="CI24" s="85"/>
      <c r="CJ24" s="85"/>
      <c r="CK24" s="85"/>
      <c r="CL24" s="85"/>
      <c r="CM24" s="85"/>
      <c r="CN24" s="85"/>
      <c r="CO24" s="85"/>
      <c r="CP24" s="85"/>
      <c r="CQ24" s="85"/>
      <c r="CR24" s="85"/>
      <c r="CS24" s="85"/>
      <c r="CT24" s="85"/>
      <c r="CU24" s="85"/>
      <c r="CV24" s="85"/>
      <c r="CW24" s="85"/>
      <c r="CX24" s="85"/>
      <c r="CY24" s="85"/>
      <c r="CZ24" s="85"/>
      <c r="DA24" s="85"/>
      <c r="DB24" s="85"/>
      <c r="DC24" s="85"/>
      <c r="DD24" s="85"/>
      <c r="DE24" s="85"/>
      <c r="DF24" s="85"/>
      <c r="DG24" s="85"/>
      <c r="DH24" s="85"/>
      <c r="DI24" s="85"/>
      <c r="DJ24" s="85"/>
      <c r="DK24" s="85"/>
      <c r="DL24" s="85"/>
      <c r="DM24" s="85"/>
      <c r="DN24" s="85"/>
      <c r="DO24" s="85"/>
      <c r="DP24" s="85"/>
      <c r="DQ24" s="85"/>
      <c r="DR24" s="85"/>
      <c r="DS24" s="85"/>
      <c r="DT24" s="85"/>
      <c r="DU24" s="85"/>
      <c r="DV24" s="85"/>
      <c r="DW24" s="85"/>
      <c r="DX24" s="85"/>
      <c r="DY24" s="85"/>
      <c r="DZ24" s="85"/>
      <c r="EA24" s="85"/>
      <c r="EB24" s="85"/>
      <c r="EC24" s="85"/>
      <c r="ED24" s="85"/>
      <c r="EE24" s="85"/>
      <c r="EF24" s="85"/>
      <c r="EG24" s="85"/>
      <c r="EH24" s="85"/>
      <c r="EI24" s="85"/>
      <c r="EJ24" s="85"/>
      <c r="EK24" s="85"/>
      <c r="EL24" s="85"/>
      <c r="EM24" s="85"/>
      <c r="EN24" s="85"/>
      <c r="EO24" s="85"/>
      <c r="EP24" s="85"/>
      <c r="EQ24" s="85"/>
      <c r="ER24" s="85"/>
      <c r="ES24" s="85"/>
      <c r="ET24" s="85"/>
      <c r="EU24" s="85"/>
      <c r="EV24" s="85"/>
      <c r="EW24" s="85"/>
    </row>
    <row r="25" spans="1:153" ht="16.95" customHeight="1" x14ac:dyDescent="0.25">
      <c r="A25" s="10" t="s">
        <v>26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/>
      <c r="CI25" s="85"/>
      <c r="CJ25" s="85"/>
      <c r="CK25" s="85"/>
      <c r="CL25" s="85"/>
      <c r="CM25" s="85"/>
      <c r="CN25" s="85"/>
      <c r="CO25" s="85"/>
      <c r="CP25" s="85"/>
      <c r="CQ25" s="85"/>
      <c r="CR25" s="85"/>
      <c r="CS25" s="85"/>
      <c r="CT25" s="85"/>
      <c r="CU25" s="85"/>
      <c r="CV25" s="85"/>
      <c r="CW25" s="85"/>
      <c r="CX25" s="85"/>
      <c r="CY25" s="85"/>
      <c r="CZ25" s="85"/>
      <c r="DA25" s="85"/>
      <c r="DB25" s="85"/>
      <c r="DC25" s="85"/>
      <c r="DD25" s="85"/>
      <c r="DE25" s="85"/>
      <c r="DF25" s="85"/>
      <c r="DG25" s="85"/>
      <c r="DH25" s="85"/>
      <c r="DI25" s="85"/>
      <c r="DJ25" s="85"/>
      <c r="DK25" s="85"/>
      <c r="DL25" s="85"/>
      <c r="DM25" s="85"/>
      <c r="DN25" s="85"/>
      <c r="DO25" s="85"/>
      <c r="DP25" s="85"/>
      <c r="DQ25" s="85"/>
      <c r="DR25" s="85"/>
      <c r="DS25" s="85"/>
      <c r="DT25" s="85"/>
      <c r="DU25" s="85"/>
      <c r="DV25" s="85"/>
      <c r="DW25" s="85"/>
      <c r="DX25" s="85"/>
      <c r="DY25" s="85"/>
      <c r="DZ25" s="85"/>
      <c r="EA25" s="85"/>
      <c r="EB25" s="85"/>
      <c r="EC25" s="85"/>
      <c r="ED25" s="85"/>
      <c r="EE25" s="85"/>
      <c r="EF25" s="85"/>
      <c r="EG25" s="85"/>
      <c r="EH25" s="85"/>
      <c r="EI25" s="85"/>
      <c r="EJ25" s="85"/>
      <c r="EK25" s="85"/>
      <c r="EL25" s="85"/>
      <c r="EM25" s="85"/>
      <c r="EN25" s="85"/>
      <c r="EO25" s="85"/>
      <c r="EP25" s="85"/>
      <c r="EQ25" s="85"/>
      <c r="ER25" s="85"/>
      <c r="ES25" s="85"/>
      <c r="ET25" s="85"/>
      <c r="EU25" s="85"/>
      <c r="EV25" s="85"/>
      <c r="EW25" s="85"/>
    </row>
    <row r="26" spans="1:153" ht="13.8" x14ac:dyDescent="0.25">
      <c r="A26" s="10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22"/>
      <c r="CP26" s="22"/>
      <c r="CQ26" s="22"/>
      <c r="CR26" s="22"/>
      <c r="CS26" s="22"/>
      <c r="CT26" s="22"/>
      <c r="CU26" s="22"/>
      <c r="CV26" s="22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</row>
    <row r="27" spans="1:153" ht="16.95" customHeight="1" x14ac:dyDescent="0.25">
      <c r="A27" s="10" t="s">
        <v>27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85" t="s">
        <v>38</v>
      </c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  <c r="BZ27" s="85"/>
      <c r="CA27" s="85"/>
      <c r="CB27" s="85"/>
      <c r="CC27" s="85"/>
      <c r="CD27" s="85"/>
      <c r="CE27" s="85"/>
      <c r="CF27" s="85"/>
      <c r="CG27" s="85"/>
      <c r="CH27" s="85"/>
      <c r="CI27" s="85"/>
      <c r="CJ27" s="85"/>
      <c r="CK27" s="85"/>
      <c r="CL27" s="85"/>
      <c r="CM27" s="85"/>
      <c r="CN27" s="85"/>
      <c r="CO27" s="85"/>
      <c r="CP27" s="85"/>
      <c r="CQ27" s="85"/>
      <c r="CR27" s="85"/>
      <c r="CS27" s="85"/>
      <c r="CT27" s="85"/>
      <c r="CU27" s="85"/>
      <c r="CV27" s="85"/>
      <c r="CW27" s="85"/>
      <c r="CX27" s="85"/>
      <c r="CY27" s="85"/>
      <c r="CZ27" s="85"/>
      <c r="DA27" s="85"/>
      <c r="DB27" s="85"/>
      <c r="DC27" s="85"/>
      <c r="DD27" s="85"/>
      <c r="DE27" s="85"/>
      <c r="DF27" s="85"/>
      <c r="DG27" s="85"/>
      <c r="DH27" s="85"/>
      <c r="DI27" s="85"/>
      <c r="DJ27" s="85"/>
      <c r="DK27" s="85"/>
      <c r="DL27" s="85"/>
      <c r="DM27" s="85"/>
      <c r="DN27" s="85"/>
      <c r="DO27" s="85"/>
      <c r="DP27" s="85"/>
      <c r="DQ27" s="85"/>
      <c r="DR27" s="85"/>
      <c r="DS27" s="85"/>
      <c r="DT27" s="85"/>
      <c r="DU27" s="85"/>
      <c r="DV27" s="85"/>
      <c r="DW27" s="85"/>
      <c r="DX27" s="85"/>
      <c r="DY27" s="85"/>
      <c r="DZ27" s="85"/>
      <c r="EA27" s="85"/>
      <c r="EB27" s="85"/>
      <c r="EC27" s="85"/>
      <c r="ED27" s="85"/>
      <c r="EE27" s="85"/>
      <c r="EF27" s="85"/>
      <c r="EG27" s="85"/>
      <c r="EH27" s="85"/>
      <c r="EI27" s="85"/>
      <c r="EJ27" s="85"/>
      <c r="EK27" s="85"/>
      <c r="EL27" s="85"/>
      <c r="EM27" s="85"/>
      <c r="EN27" s="85"/>
      <c r="EO27" s="85"/>
      <c r="EP27" s="85"/>
      <c r="EQ27" s="85"/>
      <c r="ER27" s="85"/>
      <c r="ES27" s="85"/>
      <c r="ET27" s="85"/>
      <c r="EU27" s="85"/>
      <c r="EV27" s="85"/>
      <c r="EW27" s="85"/>
    </row>
    <row r="28" spans="1:153" ht="16.95" customHeight="1" x14ac:dyDescent="0.25">
      <c r="A28" s="10" t="s">
        <v>28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5"/>
      <c r="CA28" s="85"/>
      <c r="CB28" s="85"/>
      <c r="CC28" s="85"/>
      <c r="CD28" s="85"/>
      <c r="CE28" s="85"/>
      <c r="CF28" s="85"/>
      <c r="CG28" s="85"/>
      <c r="CH28" s="85"/>
      <c r="CI28" s="85"/>
      <c r="CJ28" s="85"/>
      <c r="CK28" s="85"/>
      <c r="CL28" s="85"/>
      <c r="CM28" s="85"/>
      <c r="CN28" s="85"/>
      <c r="CO28" s="85"/>
      <c r="CP28" s="85"/>
      <c r="CQ28" s="85"/>
      <c r="CR28" s="85"/>
      <c r="CS28" s="85"/>
      <c r="CT28" s="85"/>
      <c r="CU28" s="85"/>
      <c r="CV28" s="85"/>
      <c r="CW28" s="85"/>
      <c r="CX28" s="85"/>
      <c r="CY28" s="85"/>
      <c r="CZ28" s="85"/>
      <c r="DA28" s="85"/>
      <c r="DB28" s="85"/>
      <c r="DC28" s="85"/>
      <c r="DD28" s="85"/>
      <c r="DE28" s="85"/>
      <c r="DF28" s="85"/>
      <c r="DG28" s="85"/>
      <c r="DH28" s="85"/>
      <c r="DI28" s="85"/>
      <c r="DJ28" s="85"/>
      <c r="DK28" s="85"/>
      <c r="DL28" s="85"/>
      <c r="DM28" s="85"/>
      <c r="DN28" s="85"/>
      <c r="DO28" s="85"/>
      <c r="DP28" s="85"/>
      <c r="DQ28" s="85"/>
      <c r="DR28" s="85"/>
      <c r="DS28" s="85"/>
      <c r="DT28" s="85"/>
      <c r="DU28" s="85"/>
      <c r="DV28" s="85"/>
      <c r="DW28" s="85"/>
      <c r="DX28" s="85"/>
      <c r="DY28" s="85"/>
      <c r="DZ28" s="85"/>
      <c r="EA28" s="85"/>
      <c r="EB28" s="85"/>
      <c r="EC28" s="85"/>
      <c r="ED28" s="85"/>
      <c r="EE28" s="85"/>
      <c r="EF28" s="85"/>
      <c r="EG28" s="85"/>
      <c r="EH28" s="85"/>
      <c r="EI28" s="85"/>
      <c r="EJ28" s="85"/>
      <c r="EK28" s="85"/>
      <c r="EL28" s="85"/>
      <c r="EM28" s="85"/>
      <c r="EN28" s="85"/>
      <c r="EO28" s="85"/>
      <c r="EP28" s="85"/>
      <c r="EQ28" s="85"/>
      <c r="ER28" s="85"/>
      <c r="ES28" s="85"/>
      <c r="ET28" s="85"/>
      <c r="EU28" s="85"/>
      <c r="EV28" s="85"/>
      <c r="EW28" s="85"/>
    </row>
    <row r="29" spans="1:153" ht="16.95" customHeight="1" x14ac:dyDescent="0.25">
      <c r="A29" s="10" t="s">
        <v>29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5"/>
      <c r="CA29" s="85"/>
      <c r="CB29" s="85"/>
      <c r="CC29" s="85"/>
      <c r="CD29" s="85"/>
      <c r="CE29" s="85"/>
      <c r="CF29" s="85"/>
      <c r="CG29" s="85"/>
      <c r="CH29" s="85"/>
      <c r="CI29" s="85"/>
      <c r="CJ29" s="85"/>
      <c r="CK29" s="85"/>
      <c r="CL29" s="85"/>
      <c r="CM29" s="85"/>
      <c r="CN29" s="85"/>
      <c r="CO29" s="85"/>
      <c r="CP29" s="85"/>
      <c r="CQ29" s="85"/>
      <c r="CR29" s="85"/>
      <c r="CS29" s="85"/>
      <c r="CT29" s="85"/>
      <c r="CU29" s="85"/>
      <c r="CV29" s="85"/>
      <c r="CW29" s="85"/>
      <c r="CX29" s="85"/>
      <c r="CY29" s="85"/>
      <c r="CZ29" s="85"/>
      <c r="DA29" s="85"/>
      <c r="DB29" s="85"/>
      <c r="DC29" s="85"/>
      <c r="DD29" s="85"/>
      <c r="DE29" s="85"/>
      <c r="DF29" s="85"/>
      <c r="DG29" s="85"/>
      <c r="DH29" s="85"/>
      <c r="DI29" s="85"/>
      <c r="DJ29" s="85"/>
      <c r="DK29" s="85"/>
      <c r="DL29" s="85"/>
      <c r="DM29" s="85"/>
      <c r="DN29" s="85"/>
      <c r="DO29" s="85"/>
      <c r="DP29" s="85"/>
      <c r="DQ29" s="85"/>
      <c r="DR29" s="85"/>
      <c r="DS29" s="85"/>
      <c r="DT29" s="85"/>
      <c r="DU29" s="85"/>
      <c r="DV29" s="85"/>
      <c r="DW29" s="85"/>
      <c r="DX29" s="85"/>
      <c r="DY29" s="85"/>
      <c r="DZ29" s="85"/>
      <c r="EA29" s="85"/>
      <c r="EB29" s="85"/>
      <c r="EC29" s="85"/>
      <c r="ED29" s="85"/>
      <c r="EE29" s="85"/>
      <c r="EF29" s="85"/>
      <c r="EG29" s="85"/>
      <c r="EH29" s="85"/>
      <c r="EI29" s="85"/>
      <c r="EJ29" s="85"/>
      <c r="EK29" s="85"/>
      <c r="EL29" s="85"/>
      <c r="EM29" s="85"/>
      <c r="EN29" s="85"/>
      <c r="EO29" s="85"/>
      <c r="EP29" s="85"/>
      <c r="EQ29" s="85"/>
      <c r="ER29" s="85"/>
      <c r="ES29" s="85"/>
      <c r="ET29" s="85"/>
      <c r="EU29" s="85"/>
      <c r="EV29" s="85"/>
      <c r="EW29" s="85"/>
    </row>
    <row r="30" spans="1:153" ht="13.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</row>
    <row r="31" spans="1:153" ht="16.95" customHeight="1" x14ac:dyDescent="0.25">
      <c r="A31" s="97" t="s">
        <v>30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7"/>
      <c r="BM31" s="97"/>
      <c r="BN31" s="97"/>
      <c r="BO31" s="97"/>
      <c r="BP31" s="97"/>
      <c r="BQ31" s="97"/>
      <c r="BR31" s="97"/>
      <c r="BS31" s="97"/>
      <c r="BT31" s="97"/>
      <c r="BU31" s="97"/>
      <c r="BV31" s="97"/>
      <c r="BW31" s="97"/>
      <c r="BX31" s="97"/>
      <c r="BY31" s="97"/>
      <c r="BZ31" s="97"/>
      <c r="CA31" s="97"/>
      <c r="CB31" s="97"/>
      <c r="CC31" s="97"/>
      <c r="CD31" s="97"/>
      <c r="CE31" s="97"/>
      <c r="CF31" s="97"/>
      <c r="CG31" s="97"/>
      <c r="CH31" s="97"/>
      <c r="CI31" s="97"/>
      <c r="CJ31" s="97"/>
      <c r="CK31" s="97"/>
      <c r="CL31" s="97"/>
      <c r="CM31" s="97"/>
      <c r="CN31" s="97"/>
      <c r="CO31" s="97"/>
      <c r="CP31" s="97"/>
      <c r="CQ31" s="97"/>
      <c r="CR31" s="97"/>
      <c r="CS31" s="97"/>
      <c r="CT31" s="97"/>
      <c r="CU31" s="97"/>
      <c r="CV31" s="97"/>
      <c r="CW31" s="97"/>
      <c r="CX31" s="97"/>
      <c r="CY31" s="97"/>
      <c r="CZ31" s="97"/>
      <c r="DA31" s="97"/>
      <c r="DB31" s="97"/>
      <c r="DC31" s="97"/>
      <c r="DD31" s="9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</row>
    <row r="32" spans="1:153" ht="13.8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</row>
    <row r="33" spans="1:153" ht="13.8" x14ac:dyDescent="0.25">
      <c r="A33" s="24" t="s">
        <v>31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</row>
    <row r="34" spans="1:153" ht="13.8" x14ac:dyDescent="0.25">
      <c r="A34" s="96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6"/>
      <c r="BM34" s="96"/>
      <c r="BN34" s="96"/>
      <c r="BO34" s="96"/>
      <c r="BP34" s="96"/>
      <c r="BQ34" s="96"/>
      <c r="BR34" s="96"/>
      <c r="BS34" s="96"/>
      <c r="BT34" s="96"/>
      <c r="BU34" s="96"/>
      <c r="BV34" s="96"/>
      <c r="BW34" s="96"/>
      <c r="BX34" s="96"/>
      <c r="BY34" s="96"/>
      <c r="BZ34" s="96"/>
      <c r="CA34" s="96"/>
      <c r="CB34" s="96"/>
      <c r="CC34" s="96"/>
      <c r="CD34" s="96"/>
      <c r="CE34" s="96"/>
      <c r="CF34" s="96"/>
      <c r="CG34" s="96"/>
      <c r="CH34" s="96"/>
      <c r="CI34" s="96"/>
      <c r="CJ34" s="96"/>
      <c r="CK34" s="96"/>
      <c r="CL34" s="96"/>
      <c r="CM34" s="96"/>
      <c r="CN34" s="96"/>
      <c r="CO34" s="96"/>
      <c r="CP34" s="96"/>
      <c r="CQ34" s="96"/>
      <c r="CR34" s="96"/>
      <c r="CS34" s="96"/>
      <c r="CT34" s="96"/>
      <c r="CU34" s="96"/>
      <c r="CV34" s="96"/>
      <c r="CW34" s="96"/>
      <c r="CX34" s="96"/>
      <c r="CY34" s="96"/>
      <c r="CZ34" s="96"/>
      <c r="DA34" s="96"/>
      <c r="DB34" s="96"/>
      <c r="DC34" s="96"/>
      <c r="DD34" s="96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</row>
    <row r="35" spans="1:153" ht="13.8" x14ac:dyDescent="0.25">
      <c r="A35" s="24" t="s">
        <v>32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</row>
    <row r="36" spans="1:153" ht="13.8" x14ac:dyDescent="0.25">
      <c r="A36" s="96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  <c r="AV36" s="96"/>
      <c r="AW36" s="96"/>
      <c r="AX36" s="96"/>
      <c r="AY36" s="96"/>
      <c r="AZ36" s="96"/>
      <c r="BA36" s="96"/>
      <c r="BB36" s="96"/>
      <c r="BC36" s="96"/>
      <c r="BD36" s="96"/>
      <c r="BE36" s="96"/>
      <c r="BF36" s="96"/>
      <c r="BG36" s="96"/>
      <c r="BH36" s="96"/>
      <c r="BI36" s="96"/>
      <c r="BJ36" s="96"/>
      <c r="BK36" s="96"/>
      <c r="BL36" s="96"/>
      <c r="BM36" s="96"/>
      <c r="BN36" s="96"/>
      <c r="BO36" s="96"/>
      <c r="BP36" s="96"/>
      <c r="BQ36" s="96"/>
      <c r="BR36" s="96"/>
      <c r="BS36" s="96"/>
      <c r="BT36" s="96"/>
      <c r="BU36" s="96"/>
      <c r="BV36" s="96"/>
      <c r="BW36" s="96"/>
      <c r="BX36" s="96"/>
      <c r="BY36" s="96"/>
      <c r="BZ36" s="96"/>
      <c r="CA36" s="96"/>
      <c r="CB36" s="96"/>
      <c r="CC36" s="96"/>
      <c r="CD36" s="96"/>
      <c r="CE36" s="96"/>
      <c r="CF36" s="96"/>
      <c r="CG36" s="96"/>
      <c r="CH36" s="96"/>
      <c r="CI36" s="96"/>
      <c r="CJ36" s="96"/>
      <c r="CK36" s="96"/>
      <c r="CL36" s="96"/>
      <c r="CM36" s="96"/>
      <c r="CN36" s="96"/>
      <c r="CO36" s="96"/>
      <c r="CP36" s="96"/>
      <c r="CQ36" s="96"/>
      <c r="CR36" s="96"/>
      <c r="CS36" s="96"/>
      <c r="CT36" s="96"/>
      <c r="CU36" s="96"/>
      <c r="CV36" s="96"/>
      <c r="CW36" s="96"/>
      <c r="CX36" s="96"/>
      <c r="CY36" s="96"/>
      <c r="CZ36" s="96"/>
      <c r="DA36" s="96"/>
      <c r="DB36" s="96"/>
      <c r="DC36" s="96"/>
      <c r="DD36" s="96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</row>
    <row r="37" spans="1:153" ht="13.8" x14ac:dyDescent="0.25">
      <c r="A37" s="24" t="s">
        <v>33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</row>
    <row r="38" spans="1:153" ht="13.8" x14ac:dyDescent="0.25">
      <c r="A38" s="96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6"/>
      <c r="BM38" s="96"/>
      <c r="BN38" s="96"/>
      <c r="BO38" s="96"/>
      <c r="BP38" s="96"/>
      <c r="BQ38" s="96"/>
      <c r="BR38" s="96"/>
      <c r="BS38" s="96"/>
      <c r="BT38" s="96"/>
      <c r="BU38" s="96"/>
      <c r="BV38" s="96"/>
      <c r="BW38" s="96"/>
      <c r="BX38" s="96"/>
      <c r="BY38" s="96"/>
      <c r="BZ38" s="96"/>
      <c r="CA38" s="96"/>
      <c r="CB38" s="96"/>
      <c r="CC38" s="96"/>
      <c r="CD38" s="96"/>
      <c r="CE38" s="96"/>
      <c r="CF38" s="96"/>
      <c r="CG38" s="96"/>
      <c r="CH38" s="96"/>
      <c r="CI38" s="96"/>
      <c r="CJ38" s="96"/>
      <c r="CK38" s="96"/>
      <c r="CL38" s="96"/>
      <c r="CM38" s="96"/>
      <c r="CN38" s="96"/>
      <c r="CO38" s="96"/>
      <c r="CP38" s="96"/>
      <c r="CQ38" s="96"/>
      <c r="CR38" s="96"/>
      <c r="CS38" s="96"/>
      <c r="CT38" s="96"/>
      <c r="CU38" s="96"/>
      <c r="CV38" s="96"/>
      <c r="CW38" s="96"/>
      <c r="CX38" s="96"/>
      <c r="CY38" s="96"/>
      <c r="CZ38" s="96"/>
      <c r="DA38" s="96"/>
      <c r="DB38" s="96"/>
      <c r="DC38" s="96"/>
      <c r="DD38" s="96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</row>
    <row r="39" spans="1:153" ht="13.8" x14ac:dyDescent="0.25">
      <c r="A39" s="24" t="s">
        <v>34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</row>
    <row r="40" spans="1:153" ht="13.8" x14ac:dyDescent="0.25">
      <c r="A40" s="96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96"/>
      <c r="BP40" s="96"/>
      <c r="BQ40" s="96"/>
      <c r="BR40" s="96"/>
      <c r="BS40" s="96"/>
      <c r="BT40" s="96"/>
      <c r="BU40" s="96"/>
      <c r="BV40" s="96"/>
      <c r="BW40" s="96"/>
      <c r="BX40" s="96"/>
      <c r="BY40" s="96"/>
      <c r="BZ40" s="96"/>
      <c r="CA40" s="96"/>
      <c r="CB40" s="96"/>
      <c r="CC40" s="96"/>
      <c r="CD40" s="96"/>
      <c r="CE40" s="96"/>
      <c r="CF40" s="96"/>
      <c r="CG40" s="96"/>
      <c r="CH40" s="96"/>
      <c r="CI40" s="96"/>
      <c r="CJ40" s="96"/>
      <c r="CK40" s="96"/>
      <c r="CL40" s="96"/>
      <c r="CM40" s="96"/>
      <c r="CN40" s="96"/>
      <c r="CO40" s="96"/>
      <c r="CP40" s="96"/>
      <c r="CQ40" s="96"/>
      <c r="CR40" s="96"/>
      <c r="CS40" s="96"/>
      <c r="CT40" s="96"/>
      <c r="CU40" s="96"/>
      <c r="CV40" s="96"/>
      <c r="CW40" s="96"/>
      <c r="CX40" s="96"/>
      <c r="CY40" s="96"/>
      <c r="CZ40" s="96"/>
      <c r="DA40" s="96"/>
      <c r="DB40" s="96"/>
      <c r="DC40" s="96"/>
      <c r="DD40" s="9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</row>
    <row r="41" spans="1:153" ht="13.8" x14ac:dyDescent="0.25">
      <c r="A41" s="24" t="s">
        <v>35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</row>
    <row r="42" spans="1:153" ht="13.8" x14ac:dyDescent="0.25">
      <c r="A42" s="96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96"/>
      <c r="AU42" s="96"/>
      <c r="AV42" s="96"/>
      <c r="AW42" s="96"/>
      <c r="AX42" s="96"/>
      <c r="AY42" s="96"/>
      <c r="AZ42" s="96"/>
      <c r="BA42" s="96"/>
      <c r="BB42" s="96"/>
      <c r="BC42" s="96"/>
      <c r="BD42" s="96"/>
      <c r="BE42" s="96"/>
      <c r="BF42" s="96"/>
      <c r="BG42" s="96"/>
      <c r="BH42" s="96"/>
      <c r="BI42" s="96"/>
      <c r="BJ42" s="96"/>
      <c r="BK42" s="96"/>
      <c r="BL42" s="96"/>
      <c r="BM42" s="96"/>
      <c r="BN42" s="96"/>
      <c r="BO42" s="96"/>
      <c r="BP42" s="96"/>
      <c r="BQ42" s="96"/>
      <c r="BR42" s="96"/>
      <c r="BS42" s="96"/>
      <c r="BT42" s="96"/>
      <c r="BU42" s="96"/>
      <c r="BV42" s="96"/>
      <c r="BW42" s="96"/>
      <c r="BX42" s="96"/>
      <c r="BY42" s="96"/>
      <c r="BZ42" s="96"/>
      <c r="CA42" s="96"/>
      <c r="CB42" s="96"/>
      <c r="CC42" s="96"/>
      <c r="CD42" s="96"/>
      <c r="CE42" s="96"/>
      <c r="CF42" s="96"/>
      <c r="CG42" s="96"/>
      <c r="CH42" s="96"/>
      <c r="CI42" s="96"/>
      <c r="CJ42" s="96"/>
      <c r="CK42" s="96"/>
      <c r="CL42" s="96"/>
      <c r="CM42" s="96"/>
      <c r="CN42" s="96"/>
      <c r="CO42" s="96"/>
      <c r="CP42" s="96"/>
      <c r="CQ42" s="96"/>
      <c r="CR42" s="96"/>
      <c r="CS42" s="96"/>
      <c r="CT42" s="96"/>
      <c r="CU42" s="96"/>
      <c r="CV42" s="96"/>
      <c r="CW42" s="96"/>
      <c r="CX42" s="96"/>
      <c r="CY42" s="96"/>
      <c r="CZ42" s="96"/>
      <c r="DA42" s="96"/>
      <c r="DB42" s="96"/>
      <c r="DC42" s="96"/>
      <c r="DD42" s="9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</row>
    <row r="43" spans="1:153" ht="13.8" x14ac:dyDescent="0.25">
      <c r="A43" s="24" t="s">
        <v>36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</row>
    <row r="44" spans="1:153" ht="13.8" x14ac:dyDescent="0.25">
      <c r="A44" s="96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  <c r="AS44" s="96"/>
      <c r="AT44" s="96"/>
      <c r="AU44" s="96"/>
      <c r="AV44" s="96"/>
      <c r="AW44" s="96"/>
      <c r="AX44" s="96"/>
      <c r="AY44" s="96"/>
      <c r="AZ44" s="96"/>
      <c r="BA44" s="96"/>
      <c r="BB44" s="96"/>
      <c r="BC44" s="96"/>
      <c r="BD44" s="96"/>
      <c r="BE44" s="96"/>
      <c r="BF44" s="96"/>
      <c r="BG44" s="96"/>
      <c r="BH44" s="96"/>
      <c r="BI44" s="96"/>
      <c r="BJ44" s="96"/>
      <c r="BK44" s="96"/>
      <c r="BL44" s="96"/>
      <c r="BM44" s="96"/>
      <c r="BN44" s="96"/>
      <c r="BO44" s="96"/>
      <c r="BP44" s="96"/>
      <c r="BQ44" s="96"/>
      <c r="BR44" s="96"/>
      <c r="BS44" s="96"/>
      <c r="BT44" s="96"/>
      <c r="BU44" s="96"/>
      <c r="BV44" s="96"/>
      <c r="BW44" s="96"/>
      <c r="BX44" s="96"/>
      <c r="BY44" s="96"/>
      <c r="BZ44" s="96"/>
      <c r="CA44" s="96"/>
      <c r="CB44" s="96"/>
      <c r="CC44" s="96"/>
      <c r="CD44" s="96"/>
      <c r="CE44" s="96"/>
      <c r="CF44" s="96"/>
      <c r="CG44" s="96"/>
      <c r="CH44" s="96"/>
      <c r="CI44" s="96"/>
      <c r="CJ44" s="96"/>
      <c r="CK44" s="96"/>
      <c r="CL44" s="96"/>
      <c r="CM44" s="96"/>
      <c r="CN44" s="96"/>
      <c r="CO44" s="96"/>
      <c r="CP44" s="96"/>
      <c r="CQ44" s="96"/>
      <c r="CR44" s="96"/>
      <c r="CS44" s="96"/>
      <c r="CT44" s="96"/>
      <c r="CU44" s="96"/>
      <c r="CV44" s="96"/>
      <c r="CW44" s="96"/>
      <c r="CX44" s="96"/>
      <c r="CY44" s="96"/>
      <c r="CZ44" s="96"/>
      <c r="DA44" s="96"/>
      <c r="DB44" s="96"/>
      <c r="DC44" s="96"/>
      <c r="DD44" s="9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</row>
  </sheetData>
  <mergeCells count="38">
    <mergeCell ref="A44:DD44"/>
    <mergeCell ref="A31:DD31"/>
    <mergeCell ref="A34:DD34"/>
    <mergeCell ref="A36:DD36"/>
    <mergeCell ref="A38:DD38"/>
    <mergeCell ref="A40:DD40"/>
    <mergeCell ref="A42:DD42"/>
    <mergeCell ref="AS27:EW29"/>
    <mergeCell ref="EH15:EW15"/>
    <mergeCell ref="EH16:EW16"/>
    <mergeCell ref="AI17:DP19"/>
    <mergeCell ref="EH17:EW17"/>
    <mergeCell ref="EH18:EW18"/>
    <mergeCell ref="EH19:EW19"/>
    <mergeCell ref="EH20:EW20"/>
    <mergeCell ref="AI21:BW21"/>
    <mergeCell ref="EH21:EW21"/>
    <mergeCell ref="EH22:EW22"/>
    <mergeCell ref="AS24:EW25"/>
    <mergeCell ref="EH12:EW12"/>
    <mergeCell ref="EH13:EW13"/>
    <mergeCell ref="BH14:BK14"/>
    <mergeCell ref="BO14:CF14"/>
    <mergeCell ref="CH14:CN14"/>
    <mergeCell ref="EH14:EW14"/>
    <mergeCell ref="A10:EW10"/>
    <mergeCell ref="CX2:EW2"/>
    <mergeCell ref="CX3:EW3"/>
    <mergeCell ref="CX4:EW4"/>
    <mergeCell ref="CX5:DQ5"/>
    <mergeCell ref="DT5:EW5"/>
    <mergeCell ref="CX6:DQ6"/>
    <mergeCell ref="DT6:EW6"/>
    <mergeCell ref="DG7:DJ7"/>
    <mergeCell ref="DN7:EE7"/>
    <mergeCell ref="EF7:EI7"/>
    <mergeCell ref="EJ7:EM7"/>
    <mergeCell ref="A9:EW9"/>
  </mergeCells>
  <pageMargins left="0.7" right="0.7" top="0.75" bottom="0.75" header="0.3" footer="0.3"/>
  <pageSetup paperSize="9" scale="98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3"/>
  <sheetViews>
    <sheetView workbookViewId="0">
      <selection activeCell="B3" sqref="B3:C3"/>
    </sheetView>
  </sheetViews>
  <sheetFormatPr defaultRowHeight="12.75" customHeight="1" x14ac:dyDescent="0.25"/>
  <cols>
    <col min="1" max="1" width="6.33203125" customWidth="1"/>
    <col min="2" max="2" width="62.44140625" customWidth="1"/>
    <col min="3" max="3" width="26.33203125" customWidth="1"/>
  </cols>
  <sheetData>
    <row r="1" spans="1:3" ht="12.75" customHeight="1" x14ac:dyDescent="0.25">
      <c r="A1" s="27"/>
      <c r="B1" s="27"/>
      <c r="C1" s="28" t="s">
        <v>39</v>
      </c>
    </row>
    <row r="2" spans="1:3" ht="14.25" customHeight="1" x14ac:dyDescent="0.25">
      <c r="A2" s="27"/>
      <c r="B2" s="97" t="s">
        <v>40</v>
      </c>
      <c r="C2" s="97"/>
    </row>
    <row r="3" spans="1:3" ht="14.25" customHeight="1" x14ac:dyDescent="0.25">
      <c r="A3" s="27"/>
      <c r="B3" s="97" t="s">
        <v>154</v>
      </c>
      <c r="C3" s="97"/>
    </row>
    <row r="4" spans="1:3" ht="12.75" customHeight="1" x14ac:dyDescent="0.25">
      <c r="A4" s="27"/>
      <c r="B4" s="27"/>
      <c r="C4" s="27"/>
    </row>
    <row r="5" spans="1:3" ht="12.75" customHeight="1" x14ac:dyDescent="0.25">
      <c r="A5" s="29" t="s">
        <v>41</v>
      </c>
      <c r="B5" s="29" t="s">
        <v>42</v>
      </c>
      <c r="C5" s="29" t="s">
        <v>43</v>
      </c>
    </row>
    <row r="6" spans="1:3" ht="12.75" customHeight="1" x14ac:dyDescent="0.25">
      <c r="A6" s="29">
        <v>1</v>
      </c>
      <c r="B6" s="29">
        <v>2</v>
      </c>
      <c r="C6" s="29">
        <v>3</v>
      </c>
    </row>
    <row r="7" spans="1:3" ht="12.75" customHeight="1" x14ac:dyDescent="0.25">
      <c r="A7" s="30"/>
      <c r="B7" s="31" t="s">
        <v>44</v>
      </c>
      <c r="C7" s="51">
        <v>18850.7</v>
      </c>
    </row>
    <row r="8" spans="1:3" ht="25.5" customHeight="1" x14ac:dyDescent="0.25">
      <c r="A8" s="31"/>
      <c r="B8" s="31" t="s">
        <v>45</v>
      </c>
      <c r="C8" s="51">
        <v>14804.7</v>
      </c>
    </row>
    <row r="9" spans="1:3" ht="12.75" customHeight="1" x14ac:dyDescent="0.25">
      <c r="A9" s="30"/>
      <c r="B9" s="31" t="s">
        <v>46</v>
      </c>
      <c r="C9" s="51">
        <v>708.6</v>
      </c>
    </row>
    <row r="10" spans="1:3" ht="12.75" customHeight="1" x14ac:dyDescent="0.25">
      <c r="A10" s="30"/>
      <c r="B10" s="31" t="s">
        <v>47</v>
      </c>
      <c r="C10" s="51">
        <v>3304.3</v>
      </c>
    </row>
    <row r="11" spans="1:3" ht="12.75" customHeight="1" x14ac:dyDescent="0.25">
      <c r="A11" s="30"/>
      <c r="B11" s="31" t="s">
        <v>46</v>
      </c>
      <c r="C11" s="51">
        <v>0</v>
      </c>
    </row>
    <row r="12" spans="1:3" ht="12.75" customHeight="1" x14ac:dyDescent="0.25">
      <c r="A12" s="30"/>
      <c r="B12" s="31" t="s">
        <v>48</v>
      </c>
      <c r="C12" s="51">
        <v>358.5</v>
      </c>
    </row>
    <row r="13" spans="1:3" ht="25.5" customHeight="1" x14ac:dyDescent="0.25">
      <c r="A13" s="31"/>
      <c r="B13" s="31" t="s">
        <v>49</v>
      </c>
      <c r="C13" s="51">
        <v>44.6</v>
      </c>
    </row>
    <row r="14" spans="1:3" ht="25.5" customHeight="1" x14ac:dyDescent="0.25">
      <c r="A14" s="31"/>
      <c r="B14" s="31" t="s">
        <v>50</v>
      </c>
      <c r="C14" s="51">
        <v>44.6</v>
      </c>
    </row>
    <row r="15" spans="1:3" ht="12.75" customHeight="1" x14ac:dyDescent="0.25">
      <c r="A15" s="30"/>
      <c r="B15" s="30"/>
      <c r="C15" s="51"/>
    </row>
    <row r="16" spans="1:3" ht="25.5" customHeight="1" x14ac:dyDescent="0.25">
      <c r="A16" s="30"/>
      <c r="B16" s="31" t="s">
        <v>51</v>
      </c>
      <c r="C16" s="51">
        <v>0</v>
      </c>
    </row>
    <row r="17" spans="1:3" ht="12.75" customHeight="1" x14ac:dyDescent="0.25">
      <c r="A17" s="30"/>
      <c r="B17" s="31" t="s">
        <v>52</v>
      </c>
      <c r="C17" s="51">
        <v>0</v>
      </c>
    </row>
    <row r="18" spans="1:3" ht="12.75" customHeight="1" x14ac:dyDescent="0.25">
      <c r="A18" s="30"/>
      <c r="B18" s="31" t="s">
        <v>53</v>
      </c>
      <c r="C18" s="51">
        <v>0</v>
      </c>
    </row>
    <row r="19" spans="1:3" ht="12.75" customHeight="1" x14ac:dyDescent="0.25">
      <c r="A19" s="30"/>
      <c r="B19" s="31" t="s">
        <v>54</v>
      </c>
      <c r="C19" s="51">
        <v>313.89999999999998</v>
      </c>
    </row>
    <row r="20" spans="1:3" ht="12.75" customHeight="1" x14ac:dyDescent="0.25">
      <c r="A20" s="30"/>
      <c r="B20" s="31" t="s">
        <v>55</v>
      </c>
      <c r="C20" s="51">
        <v>39.4</v>
      </c>
    </row>
    <row r="21" spans="1:3" ht="25.5" customHeight="1" x14ac:dyDescent="0.25">
      <c r="A21" s="30"/>
      <c r="B21" s="31" t="s">
        <v>56</v>
      </c>
      <c r="C21" s="51">
        <v>0</v>
      </c>
    </row>
    <row r="22" spans="1:3" ht="12.75" customHeight="1" x14ac:dyDescent="0.25">
      <c r="A22" s="30"/>
      <c r="B22" s="31" t="s">
        <v>57</v>
      </c>
      <c r="C22" s="51">
        <v>39.4</v>
      </c>
    </row>
    <row r="23" spans="1:3" ht="25.5" customHeight="1" x14ac:dyDescent="0.25">
      <c r="A23" s="30"/>
      <c r="B23" s="31" t="s">
        <v>58</v>
      </c>
      <c r="C23" s="51">
        <v>0</v>
      </c>
    </row>
  </sheetData>
  <mergeCells count="2">
    <mergeCell ref="B2:C2"/>
    <mergeCell ref="B3:C3"/>
  </mergeCells>
  <pageMargins left="0.7" right="0.7" top="0.75" bottom="0.75" header="0.3" footer="0.3"/>
  <pageSetup paperSize="9" scale="9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tabSelected="1" workbookViewId="0">
      <selection activeCell="G36" sqref="G36"/>
    </sheetView>
  </sheetViews>
  <sheetFormatPr defaultRowHeight="12.75" customHeight="1" x14ac:dyDescent="0.25"/>
  <cols>
    <col min="1" max="1" width="32" customWidth="1"/>
    <col min="2" max="2" width="8.33203125" customWidth="1"/>
    <col min="3" max="3" width="16.6640625" customWidth="1"/>
    <col min="4" max="4" width="20.88671875" customWidth="1"/>
    <col min="5" max="5" width="20.6640625" style="69" customWidth="1"/>
    <col min="6" max="6" width="8.88671875" style="69" hidden="1" customWidth="1"/>
    <col min="7" max="7" width="17.88671875" style="69" customWidth="1"/>
    <col min="8" max="8" width="16.44140625" style="69" customWidth="1"/>
    <col min="9" max="9" width="14.109375" style="69" customWidth="1"/>
    <col min="10" max="10" width="18.77734375" style="69" customWidth="1"/>
    <col min="11" max="11" width="13.33203125" customWidth="1"/>
    <col min="12" max="12" width="12.5546875" customWidth="1"/>
    <col min="13" max="13" width="9.5546875" customWidth="1"/>
    <col min="14" max="14" width="7.88671875" customWidth="1"/>
  </cols>
  <sheetData>
    <row r="1" spans="1:11" ht="12.75" customHeight="1" x14ac:dyDescent="0.25">
      <c r="A1" s="28"/>
      <c r="B1" s="28"/>
      <c r="C1" s="28"/>
      <c r="D1" s="28"/>
      <c r="E1" s="62"/>
      <c r="F1" s="62"/>
      <c r="G1" s="62"/>
      <c r="H1" s="62"/>
      <c r="I1" s="62"/>
      <c r="J1" s="62"/>
      <c r="K1" s="28"/>
    </row>
    <row r="2" spans="1:11" ht="14.25" customHeight="1" x14ac:dyDescent="0.25">
      <c r="A2" s="97" t="s">
        <v>59</v>
      </c>
      <c r="B2" s="97"/>
      <c r="C2" s="97"/>
      <c r="D2" s="97"/>
      <c r="E2" s="97"/>
      <c r="F2" s="97"/>
      <c r="G2" s="97"/>
      <c r="H2" s="97"/>
      <c r="I2" s="97"/>
      <c r="J2" s="97"/>
      <c r="K2" s="97"/>
    </row>
    <row r="3" spans="1:11" ht="14.25" customHeight="1" x14ac:dyDescent="0.25">
      <c r="A3" s="97" t="s">
        <v>154</v>
      </c>
      <c r="B3" s="97"/>
      <c r="C3" s="97"/>
      <c r="D3" s="97"/>
      <c r="E3" s="97"/>
      <c r="F3" s="97"/>
      <c r="G3" s="97"/>
      <c r="H3" s="97"/>
      <c r="I3" s="97"/>
      <c r="J3" s="97"/>
      <c r="K3" s="97"/>
    </row>
    <row r="4" spans="1:11" ht="12.75" customHeight="1" x14ac:dyDescent="0.25">
      <c r="A4" s="27"/>
      <c r="B4" s="27"/>
      <c r="C4" s="27"/>
      <c r="D4" s="27"/>
      <c r="E4" s="63"/>
      <c r="F4" s="63"/>
      <c r="G4" s="63"/>
      <c r="H4" s="63"/>
      <c r="I4" s="63"/>
      <c r="J4" s="63"/>
      <c r="K4" s="27"/>
    </row>
    <row r="5" spans="1:11" ht="12.75" customHeight="1" thickBot="1" x14ac:dyDescent="0.3">
      <c r="A5" s="98" t="s">
        <v>42</v>
      </c>
      <c r="B5" s="98" t="s">
        <v>61</v>
      </c>
      <c r="C5" s="98" t="s">
        <v>62</v>
      </c>
      <c r="D5" s="103" t="s">
        <v>63</v>
      </c>
      <c r="E5" s="104"/>
      <c r="F5" s="104"/>
      <c r="G5" s="104"/>
      <c r="H5" s="104"/>
      <c r="I5" s="104"/>
      <c r="J5" s="104"/>
      <c r="K5" s="105"/>
    </row>
    <row r="6" spans="1:11" ht="12.75" customHeight="1" x14ac:dyDescent="0.25">
      <c r="A6" s="99"/>
      <c r="B6" s="99"/>
      <c r="C6" s="101"/>
      <c r="D6" s="106" t="s">
        <v>140</v>
      </c>
      <c r="E6" s="104" t="s">
        <v>65</v>
      </c>
      <c r="F6" s="104"/>
      <c r="G6" s="104"/>
      <c r="H6" s="104"/>
      <c r="I6" s="104"/>
      <c r="J6" s="104"/>
      <c r="K6" s="105"/>
    </row>
    <row r="7" spans="1:11" ht="12.75" customHeight="1" x14ac:dyDescent="0.25">
      <c r="A7" s="99"/>
      <c r="B7" s="99"/>
      <c r="C7" s="101"/>
      <c r="D7" s="107"/>
      <c r="E7" s="113" t="s">
        <v>66</v>
      </c>
      <c r="F7" s="109" t="s">
        <v>67</v>
      </c>
      <c r="G7" s="109" t="s">
        <v>68</v>
      </c>
      <c r="H7" s="109" t="s">
        <v>69</v>
      </c>
      <c r="I7" s="109" t="s">
        <v>70</v>
      </c>
      <c r="J7" s="111" t="s">
        <v>71</v>
      </c>
      <c r="K7" s="112"/>
    </row>
    <row r="8" spans="1:11" ht="134.25" customHeight="1" x14ac:dyDescent="0.25">
      <c r="A8" s="100"/>
      <c r="B8" s="100"/>
      <c r="C8" s="102"/>
      <c r="D8" s="108"/>
      <c r="E8" s="114"/>
      <c r="F8" s="110"/>
      <c r="G8" s="110"/>
      <c r="H8" s="110"/>
      <c r="I8" s="110"/>
      <c r="J8" s="64" t="s">
        <v>64</v>
      </c>
      <c r="K8" s="29" t="s">
        <v>72</v>
      </c>
    </row>
    <row r="9" spans="1:11" ht="12.75" customHeight="1" x14ac:dyDescent="0.25">
      <c r="A9" s="29">
        <v>1</v>
      </c>
      <c r="B9" s="29">
        <v>2</v>
      </c>
      <c r="C9" s="52">
        <v>3</v>
      </c>
      <c r="D9" s="55">
        <v>4</v>
      </c>
      <c r="E9" s="65">
        <v>5</v>
      </c>
      <c r="F9" s="64"/>
      <c r="G9" s="64">
        <v>6</v>
      </c>
      <c r="H9" s="64">
        <v>7</v>
      </c>
      <c r="I9" s="64">
        <v>8</v>
      </c>
      <c r="J9" s="64">
        <v>9</v>
      </c>
      <c r="K9" s="29">
        <v>10</v>
      </c>
    </row>
    <row r="10" spans="1:11" ht="13.2" x14ac:dyDescent="0.25">
      <c r="A10" s="33" t="s">
        <v>76</v>
      </c>
      <c r="B10" s="34"/>
      <c r="C10" s="53" t="s">
        <v>77</v>
      </c>
      <c r="D10" s="56">
        <f>J10</f>
        <v>230056.55</v>
      </c>
      <c r="E10" s="66">
        <v>0</v>
      </c>
      <c r="F10" s="67">
        <v>0</v>
      </c>
      <c r="G10" s="67">
        <v>0</v>
      </c>
      <c r="H10" s="67">
        <v>0</v>
      </c>
      <c r="I10" s="67">
        <v>0</v>
      </c>
      <c r="J10" s="67">
        <v>230056.55</v>
      </c>
      <c r="K10" s="57">
        <v>0</v>
      </c>
    </row>
    <row r="11" spans="1:11" s="48" customFormat="1" ht="39.6" x14ac:dyDescent="0.25">
      <c r="A11" s="46" t="s">
        <v>78</v>
      </c>
      <c r="B11" s="47"/>
      <c r="C11" s="54" t="s">
        <v>77</v>
      </c>
      <c r="D11" s="56">
        <f>E11</f>
        <v>5786475.6500000004</v>
      </c>
      <c r="E11" s="66">
        <v>5786475.6500000004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58">
        <v>0</v>
      </c>
    </row>
    <row r="12" spans="1:11" ht="26.4" x14ac:dyDescent="0.25">
      <c r="A12" s="33" t="s">
        <v>73</v>
      </c>
      <c r="B12" s="34"/>
      <c r="C12" s="53" t="s">
        <v>74</v>
      </c>
      <c r="D12" s="59">
        <v>0</v>
      </c>
      <c r="E12" s="66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57">
        <v>0</v>
      </c>
    </row>
    <row r="13" spans="1:11" ht="26.4" x14ac:dyDescent="0.25">
      <c r="A13" s="33" t="s">
        <v>75</v>
      </c>
      <c r="B13" s="34"/>
      <c r="C13" s="53" t="s">
        <v>74</v>
      </c>
      <c r="D13" s="59">
        <v>0</v>
      </c>
      <c r="E13" s="66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57">
        <v>0</v>
      </c>
    </row>
    <row r="14" spans="1:11" s="48" customFormat="1" ht="26.4" x14ac:dyDescent="0.25">
      <c r="A14" s="46" t="s">
        <v>79</v>
      </c>
      <c r="B14" s="47"/>
      <c r="C14" s="54" t="s">
        <v>74</v>
      </c>
      <c r="D14" s="56">
        <f>G14</f>
        <v>237049</v>
      </c>
      <c r="E14" s="66">
        <v>0</v>
      </c>
      <c r="F14" s="67">
        <v>0</v>
      </c>
      <c r="G14" s="67">
        <v>237049</v>
      </c>
      <c r="H14" s="67">
        <v>0</v>
      </c>
      <c r="I14" s="67">
        <v>0</v>
      </c>
      <c r="J14" s="67">
        <v>0</v>
      </c>
      <c r="K14" s="58">
        <v>0</v>
      </c>
    </row>
    <row r="15" spans="1:11" s="48" customFormat="1" ht="13.2" x14ac:dyDescent="0.25">
      <c r="A15" s="46" t="s">
        <v>150</v>
      </c>
      <c r="B15" s="47"/>
      <c r="C15" s="54" t="s">
        <v>99</v>
      </c>
      <c r="D15" s="56">
        <f>E15+G15+J15</f>
        <v>3614439.41</v>
      </c>
      <c r="E15" s="66">
        <v>3564439.41</v>
      </c>
      <c r="F15" s="67">
        <v>0</v>
      </c>
      <c r="G15" s="67">
        <v>50000</v>
      </c>
      <c r="H15" s="67">
        <v>0</v>
      </c>
      <c r="I15" s="67">
        <v>0</v>
      </c>
      <c r="J15" s="67">
        <v>0</v>
      </c>
      <c r="K15" s="58">
        <v>0</v>
      </c>
    </row>
    <row r="16" spans="1:11" s="48" customFormat="1" ht="13.2" x14ac:dyDescent="0.25">
      <c r="A16" s="46" t="s">
        <v>87</v>
      </c>
      <c r="B16" s="47"/>
      <c r="C16" s="54" t="s">
        <v>88</v>
      </c>
      <c r="D16" s="56">
        <f>E16+G16+J16</f>
        <v>4431.5</v>
      </c>
      <c r="E16" s="66">
        <v>3755</v>
      </c>
      <c r="F16" s="67">
        <v>0</v>
      </c>
      <c r="G16" s="67">
        <v>0</v>
      </c>
      <c r="H16" s="67">
        <v>0</v>
      </c>
      <c r="I16" s="67">
        <v>0</v>
      </c>
      <c r="J16" s="67">
        <v>676.5</v>
      </c>
      <c r="K16" s="58">
        <v>0</v>
      </c>
    </row>
    <row r="17" spans="1:11" s="48" customFormat="1" ht="13.2" x14ac:dyDescent="0.25">
      <c r="A17" s="46" t="s">
        <v>87</v>
      </c>
      <c r="B17" s="47"/>
      <c r="C17" s="54" t="s">
        <v>89</v>
      </c>
      <c r="D17" s="56">
        <v>0</v>
      </c>
      <c r="E17" s="66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58">
        <v>0</v>
      </c>
    </row>
    <row r="18" spans="1:11" s="48" customFormat="1" ht="26.4" x14ac:dyDescent="0.25">
      <c r="A18" s="46" t="s">
        <v>83</v>
      </c>
      <c r="B18" s="47"/>
      <c r="C18" s="54" t="s">
        <v>84</v>
      </c>
      <c r="D18" s="56">
        <f>E18+G18+J18</f>
        <v>1084167.3999999999</v>
      </c>
      <c r="E18" s="66">
        <v>1084167.3999999999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58">
        <v>0</v>
      </c>
    </row>
    <row r="19" spans="1:11" s="48" customFormat="1" ht="13.2" x14ac:dyDescent="0.25">
      <c r="A19" s="46" t="s">
        <v>142</v>
      </c>
      <c r="B19" s="47"/>
      <c r="C19" s="54" t="s">
        <v>81</v>
      </c>
      <c r="D19" s="56">
        <f>E19+G19+J19</f>
        <v>51000.01</v>
      </c>
      <c r="E19" s="66">
        <v>51000.01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58">
        <v>0</v>
      </c>
    </row>
    <row r="20" spans="1:11" s="48" customFormat="1" ht="13.2" x14ac:dyDescent="0.25">
      <c r="A20" s="46" t="s">
        <v>149</v>
      </c>
      <c r="B20" s="47"/>
      <c r="C20" s="54" t="s">
        <v>81</v>
      </c>
      <c r="D20" s="56">
        <f>J20</f>
        <v>21560</v>
      </c>
      <c r="E20" s="66">
        <v>0</v>
      </c>
      <c r="F20" s="67">
        <v>0</v>
      </c>
      <c r="G20" s="67">
        <v>0</v>
      </c>
      <c r="H20" s="67">
        <v>0</v>
      </c>
      <c r="I20" s="67">
        <v>0</v>
      </c>
      <c r="J20" s="67">
        <v>21560</v>
      </c>
      <c r="K20" s="58">
        <v>0</v>
      </c>
    </row>
    <row r="21" spans="1:11" s="48" customFormat="1" ht="13.2" x14ac:dyDescent="0.25">
      <c r="A21" s="46" t="s">
        <v>145</v>
      </c>
      <c r="B21" s="47"/>
      <c r="C21" s="54" t="s">
        <v>81</v>
      </c>
      <c r="D21" s="56">
        <f>E21+G21</f>
        <v>472640.16</v>
      </c>
      <c r="E21" s="66">
        <v>472640.16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58">
        <v>0</v>
      </c>
    </row>
    <row r="22" spans="1:11" s="48" customFormat="1" ht="26.4" x14ac:dyDescent="0.25">
      <c r="A22" s="46" t="s">
        <v>146</v>
      </c>
      <c r="B22" s="47"/>
      <c r="C22" s="54" t="s">
        <v>81</v>
      </c>
      <c r="D22" s="56">
        <v>0</v>
      </c>
      <c r="E22" s="66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58">
        <v>0</v>
      </c>
    </row>
    <row r="23" spans="1:11" s="48" customFormat="1" ht="26.4" x14ac:dyDescent="0.25">
      <c r="A23" s="46" t="s">
        <v>143</v>
      </c>
      <c r="B23" s="47"/>
      <c r="C23" s="54" t="s">
        <v>81</v>
      </c>
      <c r="D23" s="56">
        <f>E23+G23+J23</f>
        <v>326716.64999999997</v>
      </c>
      <c r="E23" s="66">
        <v>279614.28999999998</v>
      </c>
      <c r="F23" s="67">
        <v>0</v>
      </c>
      <c r="G23" s="67">
        <v>43202.36</v>
      </c>
      <c r="H23" s="67">
        <v>0</v>
      </c>
      <c r="I23" s="67">
        <v>0</v>
      </c>
      <c r="J23" s="67">
        <v>3900</v>
      </c>
      <c r="K23" s="58">
        <v>0</v>
      </c>
    </row>
    <row r="24" spans="1:11" s="48" customFormat="1" ht="26.4" x14ac:dyDescent="0.25">
      <c r="A24" s="46" t="s">
        <v>141</v>
      </c>
      <c r="B24" s="47"/>
      <c r="C24" s="54" t="s">
        <v>81</v>
      </c>
      <c r="D24" s="56">
        <f>E24+G24+J24</f>
        <v>123733.71</v>
      </c>
      <c r="E24" s="66">
        <v>28416.720000000001</v>
      </c>
      <c r="F24" s="67">
        <v>0</v>
      </c>
      <c r="G24" s="67">
        <v>21390</v>
      </c>
      <c r="H24" s="67">
        <v>0</v>
      </c>
      <c r="I24" s="67">
        <v>0</v>
      </c>
      <c r="J24" s="67">
        <v>73926.990000000005</v>
      </c>
      <c r="K24" s="58">
        <v>0</v>
      </c>
    </row>
    <row r="25" spans="1:11" s="48" customFormat="1" ht="13.2" x14ac:dyDescent="0.25">
      <c r="A25" s="46" t="s">
        <v>144</v>
      </c>
      <c r="B25" s="47"/>
      <c r="C25" s="54" t="s">
        <v>81</v>
      </c>
      <c r="D25" s="56">
        <f>E25+G25+J25</f>
        <v>7162.34</v>
      </c>
      <c r="E25" s="66">
        <v>0</v>
      </c>
      <c r="F25" s="67">
        <v>0</v>
      </c>
      <c r="G25" s="67">
        <v>0</v>
      </c>
      <c r="H25" s="67">
        <v>0</v>
      </c>
      <c r="I25" s="67">
        <v>0</v>
      </c>
      <c r="J25" s="67">
        <v>7162.34</v>
      </c>
      <c r="K25" s="58">
        <v>0</v>
      </c>
    </row>
    <row r="26" spans="1:11" s="48" customFormat="1" ht="26.4" x14ac:dyDescent="0.25">
      <c r="A26" s="46" t="s">
        <v>148</v>
      </c>
      <c r="B26" s="47"/>
      <c r="C26" s="54" t="s">
        <v>81</v>
      </c>
      <c r="D26" s="56">
        <f>E26+G26+J26</f>
        <v>400558.2</v>
      </c>
      <c r="E26" s="66">
        <v>177805.5</v>
      </c>
      <c r="F26" s="67">
        <v>0</v>
      </c>
      <c r="G26" s="67">
        <v>120456.64</v>
      </c>
      <c r="H26" s="67">
        <v>0</v>
      </c>
      <c r="I26" s="67">
        <v>0</v>
      </c>
      <c r="J26" s="67">
        <v>102296.06</v>
      </c>
      <c r="K26" s="58">
        <v>0</v>
      </c>
    </row>
    <row r="27" spans="1:11" s="48" customFormat="1" ht="26.4" x14ac:dyDescent="0.25">
      <c r="A27" s="46" t="s">
        <v>147</v>
      </c>
      <c r="B27" s="47"/>
      <c r="C27" s="54" t="s">
        <v>81</v>
      </c>
      <c r="D27" s="56">
        <f>E27+G27+J27</f>
        <v>75524.39</v>
      </c>
      <c r="E27" s="66">
        <v>17069.71</v>
      </c>
      <c r="F27" s="67">
        <v>0</v>
      </c>
      <c r="G27" s="67">
        <v>2000</v>
      </c>
      <c r="H27" s="67">
        <v>0</v>
      </c>
      <c r="I27" s="67">
        <v>0</v>
      </c>
      <c r="J27" s="67">
        <v>56454.68</v>
      </c>
      <c r="K27" s="58">
        <v>0</v>
      </c>
    </row>
    <row r="28" spans="1:11" s="48" customFormat="1" ht="13.2" x14ac:dyDescent="0.25">
      <c r="A28" s="46" t="s">
        <v>87</v>
      </c>
      <c r="B28" s="47"/>
      <c r="C28" s="54" t="s">
        <v>90</v>
      </c>
      <c r="D28" s="56">
        <f>E28</f>
        <v>0</v>
      </c>
      <c r="E28" s="66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58">
        <v>0</v>
      </c>
    </row>
    <row r="29" spans="1:11" s="48" customFormat="1" ht="13.2" x14ac:dyDescent="0.25">
      <c r="A29" s="46" t="s">
        <v>91</v>
      </c>
      <c r="B29" s="47"/>
      <c r="C29" s="54" t="s">
        <v>92</v>
      </c>
      <c r="D29" s="56">
        <v>0</v>
      </c>
      <c r="E29" s="66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58">
        <v>0</v>
      </c>
    </row>
    <row r="30" spans="1:11" s="48" customFormat="1" ht="13.2" x14ac:dyDescent="0.25">
      <c r="A30" s="46" t="s">
        <v>91</v>
      </c>
      <c r="B30" s="47"/>
      <c r="C30" s="54" t="s">
        <v>90</v>
      </c>
      <c r="D30" s="56">
        <f>E30+J30</f>
        <v>114311.47</v>
      </c>
      <c r="E30" s="66">
        <v>114050</v>
      </c>
      <c r="F30" s="67">
        <v>0</v>
      </c>
      <c r="G30" s="67">
        <v>0</v>
      </c>
      <c r="H30" s="67">
        <v>0</v>
      </c>
      <c r="I30" s="67">
        <v>0</v>
      </c>
      <c r="J30" s="67">
        <v>261.47000000000003</v>
      </c>
      <c r="K30" s="58">
        <v>0</v>
      </c>
    </row>
    <row r="31" spans="1:11" s="48" customFormat="1" ht="13.2" x14ac:dyDescent="0.25">
      <c r="A31" s="46" t="s">
        <v>91</v>
      </c>
      <c r="B31" s="47"/>
      <c r="C31" s="54" t="s">
        <v>93</v>
      </c>
      <c r="D31" s="56">
        <v>0</v>
      </c>
      <c r="E31" s="66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58">
        <v>0</v>
      </c>
    </row>
    <row r="32" spans="1:11" s="48" customFormat="1" ht="13.2" x14ac:dyDescent="0.25">
      <c r="A32" s="46" t="s">
        <v>91</v>
      </c>
      <c r="B32" s="47"/>
      <c r="C32" s="54" t="s">
        <v>94</v>
      </c>
      <c r="D32" s="56">
        <f>E32+J32</f>
        <v>1965.23</v>
      </c>
      <c r="E32" s="66">
        <v>570.26</v>
      </c>
      <c r="F32" s="67">
        <v>0</v>
      </c>
      <c r="G32" s="67">
        <v>0</v>
      </c>
      <c r="H32" s="67">
        <v>0</v>
      </c>
      <c r="I32" s="67">
        <v>0</v>
      </c>
      <c r="J32" s="67">
        <v>1394.97</v>
      </c>
      <c r="K32" s="58">
        <v>0</v>
      </c>
    </row>
    <row r="33" spans="1:11" ht="13.2" x14ac:dyDescent="0.25">
      <c r="A33" s="33" t="s">
        <v>101</v>
      </c>
      <c r="B33" s="34" t="s">
        <v>102</v>
      </c>
      <c r="C33" s="53"/>
      <c r="D33" s="56">
        <f>E33+J33</f>
        <v>44629.27</v>
      </c>
      <c r="E33" s="66">
        <v>7052.81</v>
      </c>
      <c r="F33" s="67">
        <v>0</v>
      </c>
      <c r="G33" s="67">
        <v>0.16</v>
      </c>
      <c r="H33" s="67">
        <v>0</v>
      </c>
      <c r="I33" s="67">
        <v>0</v>
      </c>
      <c r="J33" s="67">
        <v>37576.46</v>
      </c>
      <c r="K33" s="57">
        <v>0</v>
      </c>
    </row>
    <row r="34" spans="1:11" ht="13.8" thickBot="1" x14ac:dyDescent="0.3">
      <c r="A34" s="33" t="s">
        <v>103</v>
      </c>
      <c r="B34" s="34" t="s">
        <v>104</v>
      </c>
      <c r="C34" s="53"/>
      <c r="D34" s="60">
        <v>0</v>
      </c>
      <c r="E34" s="66">
        <v>0</v>
      </c>
      <c r="F34" s="67">
        <v>0</v>
      </c>
      <c r="G34" s="67">
        <v>0</v>
      </c>
      <c r="H34" s="67">
        <v>0</v>
      </c>
      <c r="I34" s="67">
        <v>0</v>
      </c>
      <c r="J34" s="67">
        <v>0</v>
      </c>
      <c r="K34" s="57">
        <v>0</v>
      </c>
    </row>
    <row r="35" spans="1:11" ht="12.75" customHeight="1" x14ac:dyDescent="0.25">
      <c r="D35" s="61"/>
      <c r="E35" s="68"/>
      <c r="F35" s="68"/>
      <c r="G35" s="68"/>
      <c r="H35" s="68"/>
      <c r="I35" s="68"/>
      <c r="J35" s="68"/>
      <c r="K35" s="61"/>
    </row>
    <row r="36" spans="1:11" s="123" customFormat="1" ht="12.75" customHeight="1" x14ac:dyDescent="0.25">
      <c r="D36" s="124">
        <f>D27+D26+D25+D24+D23+D21+D20+D19</f>
        <v>1478895.46</v>
      </c>
      <c r="E36" s="125">
        <f>E27+E26+E25+E24+E23+E22+E21+E20+E19</f>
        <v>1026546.3899999999</v>
      </c>
      <c r="F36" s="125"/>
      <c r="G36" s="125">
        <f>G23+G24+G25+G26+G27</f>
        <v>187049</v>
      </c>
      <c r="H36" s="125"/>
      <c r="I36" s="125"/>
      <c r="J36" s="125">
        <f>J20+J23+J24+J25+J26+J27</f>
        <v>265300.07</v>
      </c>
      <c r="K36" s="124"/>
    </row>
    <row r="37" spans="1:11" ht="12.75" customHeight="1" x14ac:dyDescent="0.25">
      <c r="D37" s="49"/>
      <c r="J37" s="70"/>
    </row>
  </sheetData>
  <mergeCells count="14">
    <mergeCell ref="A2:K2"/>
    <mergeCell ref="A3:K3"/>
    <mergeCell ref="A5:A8"/>
    <mergeCell ref="B5:B8"/>
    <mergeCell ref="C5:C8"/>
    <mergeCell ref="D5:K5"/>
    <mergeCell ref="D6:D8"/>
    <mergeCell ref="E6:K6"/>
    <mergeCell ref="I7:I8"/>
    <mergeCell ref="J7:K7"/>
    <mergeCell ref="E7:E8"/>
    <mergeCell ref="G7:G8"/>
    <mergeCell ref="H7:H8"/>
    <mergeCell ref="F7:F8"/>
  </mergeCells>
  <pageMargins left="0.7" right="0.7" top="0.75" bottom="0.75" header="0.3" footer="0.3"/>
  <pageSetup paperSize="9"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opLeftCell="A16" workbookViewId="0">
      <selection activeCell="A3" sqref="A3:J3"/>
    </sheetView>
  </sheetViews>
  <sheetFormatPr defaultRowHeight="12.75" customHeight="1" x14ac:dyDescent="0.25"/>
  <cols>
    <col min="1" max="1" width="32" customWidth="1"/>
    <col min="2" max="2" width="8.33203125" customWidth="1"/>
    <col min="3" max="3" width="16.6640625" customWidth="1"/>
    <col min="4" max="4" width="13.33203125" customWidth="1"/>
    <col min="5" max="5" width="20.88671875" customWidth="1"/>
    <col min="6" max="6" width="14.44140625" customWidth="1"/>
    <col min="7" max="7" width="12.88671875" customWidth="1"/>
    <col min="8" max="8" width="20.88671875" customWidth="1"/>
    <col min="9" max="9" width="14.44140625" customWidth="1"/>
    <col min="10" max="10" width="12.88671875" customWidth="1"/>
    <col min="11" max="11" width="12.5546875" customWidth="1"/>
    <col min="12" max="12" width="9.5546875" customWidth="1"/>
    <col min="13" max="13" width="7.88671875" customWidth="1"/>
  </cols>
  <sheetData>
    <row r="1" spans="1:10" ht="12.75" customHeight="1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</row>
    <row r="2" spans="1:10" ht="14.25" customHeight="1" x14ac:dyDescent="0.25">
      <c r="A2" s="97" t="s">
        <v>59</v>
      </c>
      <c r="B2" s="97"/>
      <c r="C2" s="97"/>
      <c r="D2" s="97"/>
      <c r="E2" s="97"/>
      <c r="F2" s="97"/>
      <c r="G2" s="97"/>
      <c r="H2" s="97"/>
      <c r="I2" s="97"/>
      <c r="J2" s="97"/>
    </row>
    <row r="3" spans="1:10" ht="14.25" customHeight="1" x14ac:dyDescent="0.25">
      <c r="A3" s="97" t="s">
        <v>154</v>
      </c>
      <c r="B3" s="97"/>
      <c r="C3" s="97"/>
      <c r="D3" s="97"/>
      <c r="E3" s="97"/>
      <c r="F3" s="97"/>
      <c r="G3" s="97"/>
      <c r="H3" s="97"/>
      <c r="I3" s="97"/>
      <c r="J3" s="97"/>
    </row>
    <row r="4" spans="1:10" ht="12.75" customHeight="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0" ht="12.75" customHeight="1" x14ac:dyDescent="0.25">
      <c r="A5" s="98" t="s">
        <v>42</v>
      </c>
      <c r="B5" s="98" t="s">
        <v>61</v>
      </c>
      <c r="C5" s="98" t="s">
        <v>62</v>
      </c>
      <c r="D5" s="115" t="s">
        <v>63</v>
      </c>
      <c r="E5" s="104"/>
      <c r="F5" s="104"/>
      <c r="G5" s="104"/>
      <c r="H5" s="104"/>
      <c r="I5" s="104"/>
      <c r="J5" s="105"/>
    </row>
    <row r="6" spans="1:10" ht="12.75" customHeight="1" x14ac:dyDescent="0.25">
      <c r="A6" s="99"/>
      <c r="B6" s="99"/>
      <c r="C6" s="99"/>
      <c r="D6" s="116" t="s">
        <v>139</v>
      </c>
      <c r="E6" s="115" t="s">
        <v>65</v>
      </c>
      <c r="F6" s="104"/>
      <c r="G6" s="104"/>
      <c r="H6" s="104"/>
      <c r="I6" s="104"/>
      <c r="J6" s="105"/>
    </row>
    <row r="7" spans="1:10" ht="12.75" customHeight="1" x14ac:dyDescent="0.25">
      <c r="A7" s="99"/>
      <c r="B7" s="99"/>
      <c r="C7" s="99"/>
      <c r="D7" s="117"/>
      <c r="E7" s="98" t="s">
        <v>66</v>
      </c>
      <c r="F7" s="98" t="s">
        <v>68</v>
      </c>
      <c r="G7" s="98" t="s">
        <v>69</v>
      </c>
      <c r="H7" s="98" t="s">
        <v>70</v>
      </c>
      <c r="I7" s="111" t="s">
        <v>71</v>
      </c>
      <c r="J7" s="112"/>
    </row>
    <row r="8" spans="1:10" ht="134.25" customHeight="1" x14ac:dyDescent="0.25">
      <c r="A8" s="100"/>
      <c r="B8" s="100"/>
      <c r="C8" s="100"/>
      <c r="D8" s="118"/>
      <c r="E8" s="100"/>
      <c r="F8" s="100"/>
      <c r="G8" s="100"/>
      <c r="H8" s="100"/>
      <c r="I8" s="50" t="s">
        <v>64</v>
      </c>
      <c r="J8" s="50" t="s">
        <v>72</v>
      </c>
    </row>
    <row r="9" spans="1:10" ht="12.75" customHeight="1" x14ac:dyDescent="0.25">
      <c r="A9" s="50">
        <v>1</v>
      </c>
      <c r="B9" s="50">
        <v>2</v>
      </c>
      <c r="C9" s="50">
        <v>3</v>
      </c>
      <c r="D9" s="50">
        <v>11</v>
      </c>
      <c r="E9" s="50">
        <v>12</v>
      </c>
      <c r="F9" s="50">
        <v>13</v>
      </c>
      <c r="G9" s="50">
        <v>14</v>
      </c>
      <c r="H9" s="50">
        <v>15</v>
      </c>
      <c r="I9" s="50">
        <v>16</v>
      </c>
      <c r="J9" s="50">
        <v>17</v>
      </c>
    </row>
    <row r="10" spans="1:10" ht="26.4" x14ac:dyDescent="0.25">
      <c r="A10" s="33" t="s">
        <v>73</v>
      </c>
      <c r="B10" s="34"/>
      <c r="C10" s="34" t="s">
        <v>74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</row>
    <row r="11" spans="1:10" ht="26.4" x14ac:dyDescent="0.25">
      <c r="A11" s="33" t="s">
        <v>75</v>
      </c>
      <c r="B11" s="34"/>
      <c r="C11" s="34" t="s">
        <v>74</v>
      </c>
      <c r="D11" s="35">
        <v>0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</row>
    <row r="12" spans="1:10" ht="13.2" x14ac:dyDescent="0.25">
      <c r="A12" s="33" t="s">
        <v>76</v>
      </c>
      <c r="B12" s="34"/>
      <c r="C12" s="34" t="s">
        <v>77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</row>
    <row r="13" spans="1:10" s="48" customFormat="1" ht="39.6" x14ac:dyDescent="0.25">
      <c r="A13" s="46" t="s">
        <v>78</v>
      </c>
      <c r="B13" s="47"/>
      <c r="C13" s="47" t="s">
        <v>77</v>
      </c>
      <c r="D13" s="44">
        <v>3516723.18</v>
      </c>
      <c r="E13" s="44">
        <v>3516723.18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</row>
    <row r="14" spans="1:10" s="48" customFormat="1" ht="26.4" x14ac:dyDescent="0.25">
      <c r="A14" s="46" t="s">
        <v>79</v>
      </c>
      <c r="B14" s="47"/>
      <c r="C14" s="47" t="s">
        <v>74</v>
      </c>
      <c r="D14" s="44">
        <v>0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</row>
    <row r="15" spans="1:10" s="48" customFormat="1" ht="26.4" x14ac:dyDescent="0.25">
      <c r="A15" s="46" t="s">
        <v>80</v>
      </c>
      <c r="B15" s="47"/>
      <c r="C15" s="47" t="s">
        <v>81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</row>
    <row r="16" spans="1:10" s="48" customFormat="1" ht="13.2" x14ac:dyDescent="0.25">
      <c r="A16" s="46" t="s">
        <v>82</v>
      </c>
      <c r="B16" s="47"/>
      <c r="C16" s="47" t="s">
        <v>81</v>
      </c>
      <c r="D16" s="44">
        <v>326723.18</v>
      </c>
      <c r="E16" s="44">
        <v>326723.18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</row>
    <row r="17" spans="1:10" s="48" customFormat="1" ht="26.4" x14ac:dyDescent="0.25">
      <c r="A17" s="46" t="s">
        <v>83</v>
      </c>
      <c r="B17" s="47"/>
      <c r="C17" s="47" t="s">
        <v>84</v>
      </c>
      <c r="D17" s="44">
        <v>740000</v>
      </c>
      <c r="E17" s="44">
        <v>740000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</row>
    <row r="18" spans="1:10" s="48" customFormat="1" ht="26.4" x14ac:dyDescent="0.25">
      <c r="A18" s="46" t="s">
        <v>85</v>
      </c>
      <c r="B18" s="47"/>
      <c r="C18" s="47" t="s">
        <v>81</v>
      </c>
      <c r="D18" s="44">
        <v>0</v>
      </c>
      <c r="E18" s="44">
        <v>0</v>
      </c>
      <c r="F18" s="44">
        <v>0</v>
      </c>
      <c r="G18" s="44">
        <v>0</v>
      </c>
      <c r="H18" s="44">
        <v>0</v>
      </c>
      <c r="I18" s="44">
        <v>0</v>
      </c>
      <c r="J18" s="44">
        <v>0</v>
      </c>
    </row>
    <row r="19" spans="1:10" s="48" customFormat="1" ht="26.4" x14ac:dyDescent="0.25">
      <c r="A19" s="46" t="s">
        <v>86</v>
      </c>
      <c r="B19" s="47"/>
      <c r="C19" s="47" t="s">
        <v>81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44"/>
      <c r="J19" s="44">
        <v>0</v>
      </c>
    </row>
    <row r="20" spans="1:10" s="48" customFormat="1" ht="13.2" x14ac:dyDescent="0.25">
      <c r="A20" s="46" t="s">
        <v>87</v>
      </c>
      <c r="B20" s="47"/>
      <c r="C20" s="47" t="s">
        <v>88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</row>
    <row r="21" spans="1:10" s="48" customFormat="1" ht="13.2" x14ac:dyDescent="0.25">
      <c r="A21" s="46" t="s">
        <v>87</v>
      </c>
      <c r="B21" s="47"/>
      <c r="C21" s="47" t="s">
        <v>89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</row>
    <row r="22" spans="1:10" s="48" customFormat="1" ht="13.2" x14ac:dyDescent="0.25">
      <c r="A22" s="46" t="s">
        <v>87</v>
      </c>
      <c r="B22" s="47"/>
      <c r="C22" s="47" t="s">
        <v>90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</row>
    <row r="23" spans="1:10" s="48" customFormat="1" ht="13.2" x14ac:dyDescent="0.25">
      <c r="A23" s="46" t="s">
        <v>91</v>
      </c>
      <c r="B23" s="47"/>
      <c r="C23" s="47" t="s">
        <v>89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</row>
    <row r="24" spans="1:10" s="48" customFormat="1" ht="13.2" x14ac:dyDescent="0.25">
      <c r="A24" s="46" t="s">
        <v>91</v>
      </c>
      <c r="B24" s="47"/>
      <c r="C24" s="47" t="s">
        <v>81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/>
      <c r="J24" s="44">
        <v>0</v>
      </c>
    </row>
    <row r="25" spans="1:10" s="48" customFormat="1" ht="13.2" x14ac:dyDescent="0.25">
      <c r="A25" s="46" t="s">
        <v>91</v>
      </c>
      <c r="B25" s="47"/>
      <c r="C25" s="47" t="s">
        <v>92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</row>
    <row r="26" spans="1:10" s="48" customFormat="1" ht="13.2" x14ac:dyDescent="0.25">
      <c r="A26" s="46" t="s">
        <v>91</v>
      </c>
      <c r="B26" s="47"/>
      <c r="C26" s="47" t="s">
        <v>90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</row>
    <row r="27" spans="1:10" s="48" customFormat="1" ht="13.2" x14ac:dyDescent="0.25">
      <c r="A27" s="46" t="s">
        <v>91</v>
      </c>
      <c r="B27" s="47"/>
      <c r="C27" s="47" t="s">
        <v>93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</row>
    <row r="28" spans="1:10" s="48" customFormat="1" ht="13.2" x14ac:dyDescent="0.25">
      <c r="A28" s="46" t="s">
        <v>91</v>
      </c>
      <c r="B28" s="47"/>
      <c r="C28" s="47" t="s">
        <v>94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</row>
    <row r="29" spans="1:10" s="48" customFormat="1" ht="13.2" x14ac:dyDescent="0.25">
      <c r="A29" s="46" t="s">
        <v>95</v>
      </c>
      <c r="B29" s="47"/>
      <c r="C29" s="47" t="s">
        <v>81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</row>
    <row r="30" spans="1:10" s="48" customFormat="1" ht="26.4" x14ac:dyDescent="0.25">
      <c r="A30" s="46" t="s">
        <v>96</v>
      </c>
      <c r="B30" s="47"/>
      <c r="C30" s="47" t="s">
        <v>81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</row>
    <row r="31" spans="1:10" s="48" customFormat="1" ht="13.2" x14ac:dyDescent="0.25">
      <c r="A31" s="46" t="s">
        <v>97</v>
      </c>
      <c r="B31" s="47"/>
      <c r="C31" s="47" t="s">
        <v>81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</row>
    <row r="32" spans="1:10" s="48" customFormat="1" ht="13.2" x14ac:dyDescent="0.25">
      <c r="A32" s="46" t="s">
        <v>98</v>
      </c>
      <c r="B32" s="47"/>
      <c r="C32" s="47" t="s">
        <v>99</v>
      </c>
      <c r="D32" s="44">
        <v>2450000</v>
      </c>
      <c r="E32" s="44">
        <v>2450000</v>
      </c>
      <c r="F32" s="44"/>
      <c r="G32" s="44">
        <v>0</v>
      </c>
      <c r="H32" s="44">
        <v>0</v>
      </c>
      <c r="I32" s="44">
        <v>0</v>
      </c>
      <c r="J32" s="44">
        <v>0</v>
      </c>
    </row>
    <row r="33" spans="1:10" s="48" customFormat="1" ht="26.4" x14ac:dyDescent="0.25">
      <c r="A33" s="46" t="s">
        <v>100</v>
      </c>
      <c r="B33" s="47"/>
      <c r="C33" s="47" t="s">
        <v>81</v>
      </c>
      <c r="D33" s="44">
        <v>0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</row>
    <row r="34" spans="1:10" ht="13.2" x14ac:dyDescent="0.25">
      <c r="A34" s="33" t="s">
        <v>101</v>
      </c>
      <c r="B34" s="34" t="s">
        <v>102</v>
      </c>
      <c r="C34" s="34"/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</row>
    <row r="35" spans="1:10" ht="13.2" x14ac:dyDescent="0.25">
      <c r="A35" s="33" t="s">
        <v>103</v>
      </c>
      <c r="B35" s="34" t="s">
        <v>104</v>
      </c>
      <c r="C35" s="34"/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</row>
  </sheetData>
  <mergeCells count="13">
    <mergeCell ref="A5:A8"/>
    <mergeCell ref="B5:B8"/>
    <mergeCell ref="C5:C8"/>
    <mergeCell ref="A2:J2"/>
    <mergeCell ref="A3:J3"/>
    <mergeCell ref="D5:J5"/>
    <mergeCell ref="D6:D8"/>
    <mergeCell ref="E6:J6"/>
    <mergeCell ref="E7:E8"/>
    <mergeCell ref="F7:F8"/>
    <mergeCell ref="G7:G8"/>
    <mergeCell ref="H7:H8"/>
    <mergeCell ref="I7:J7"/>
  </mergeCells>
  <pageMargins left="0.7" right="0.7" top="0.75" bottom="0.75" header="0.3" footer="0.3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selection activeCell="A3" sqref="A3:J3"/>
    </sheetView>
  </sheetViews>
  <sheetFormatPr defaultRowHeight="12.75" customHeight="1" x14ac:dyDescent="0.25"/>
  <cols>
    <col min="1" max="1" width="32" customWidth="1"/>
    <col min="2" max="2" width="8.33203125" customWidth="1"/>
    <col min="3" max="3" width="16.6640625" customWidth="1"/>
    <col min="4" max="4" width="13.109375" customWidth="1"/>
    <col min="5" max="5" width="20.88671875" customWidth="1"/>
    <col min="6" max="6" width="14.5546875" customWidth="1"/>
    <col min="7" max="7" width="13" customWidth="1"/>
    <col min="8" max="8" width="20.88671875" customWidth="1"/>
    <col min="9" max="9" width="14.5546875" customWidth="1"/>
    <col min="10" max="10" width="13" customWidth="1"/>
    <col min="11" max="11" width="12.5546875" customWidth="1"/>
    <col min="12" max="12" width="9.5546875" customWidth="1"/>
    <col min="13" max="13" width="7.88671875" customWidth="1"/>
  </cols>
  <sheetData>
    <row r="1" spans="1:10" ht="12.75" customHeight="1" x14ac:dyDescent="0.25">
      <c r="A1" s="28"/>
      <c r="B1" s="28"/>
      <c r="C1" s="28"/>
      <c r="D1" s="28"/>
      <c r="E1" s="28"/>
      <c r="F1" s="28"/>
      <c r="G1" s="28"/>
      <c r="H1" s="28"/>
      <c r="I1" s="28"/>
      <c r="J1" s="28" t="s">
        <v>60</v>
      </c>
    </row>
    <row r="2" spans="1:10" ht="14.25" customHeight="1" x14ac:dyDescent="0.25">
      <c r="A2" s="97" t="s">
        <v>59</v>
      </c>
      <c r="B2" s="97"/>
      <c r="C2" s="97"/>
      <c r="D2" s="97"/>
      <c r="E2" s="97"/>
      <c r="F2" s="97"/>
      <c r="G2" s="97"/>
      <c r="H2" s="97"/>
      <c r="I2" s="97"/>
      <c r="J2" s="97"/>
    </row>
    <row r="3" spans="1:10" ht="14.25" customHeight="1" x14ac:dyDescent="0.25">
      <c r="A3" s="97" t="s">
        <v>154</v>
      </c>
      <c r="B3" s="97"/>
      <c r="C3" s="97"/>
      <c r="D3" s="97"/>
      <c r="E3" s="97"/>
      <c r="F3" s="97"/>
      <c r="G3" s="97"/>
      <c r="H3" s="97"/>
      <c r="I3" s="97"/>
      <c r="J3" s="97"/>
    </row>
    <row r="4" spans="1:10" ht="12.75" customHeight="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0" ht="12.75" customHeight="1" x14ac:dyDescent="0.25">
      <c r="A5" s="98" t="s">
        <v>42</v>
      </c>
      <c r="B5" s="98" t="s">
        <v>61</v>
      </c>
      <c r="C5" s="98" t="s">
        <v>62</v>
      </c>
      <c r="D5" s="115" t="s">
        <v>63</v>
      </c>
      <c r="E5" s="104"/>
      <c r="F5" s="104"/>
      <c r="G5" s="104"/>
      <c r="H5" s="104"/>
      <c r="I5" s="104"/>
      <c r="J5" s="105"/>
    </row>
    <row r="6" spans="1:10" ht="12.75" customHeight="1" x14ac:dyDescent="0.25">
      <c r="A6" s="99"/>
      <c r="B6" s="99"/>
      <c r="C6" s="99"/>
      <c r="D6" s="116" t="s">
        <v>138</v>
      </c>
      <c r="E6" s="115" t="s">
        <v>65</v>
      </c>
      <c r="F6" s="104"/>
      <c r="G6" s="104"/>
      <c r="H6" s="104"/>
      <c r="I6" s="104"/>
      <c r="J6" s="105"/>
    </row>
    <row r="7" spans="1:10" ht="12.75" customHeight="1" x14ac:dyDescent="0.25">
      <c r="A7" s="99"/>
      <c r="B7" s="99"/>
      <c r="C7" s="99"/>
      <c r="D7" s="117"/>
      <c r="E7" s="98" t="s">
        <v>66</v>
      </c>
      <c r="F7" s="98" t="s">
        <v>68</v>
      </c>
      <c r="G7" s="98" t="s">
        <v>69</v>
      </c>
      <c r="H7" s="98" t="s">
        <v>70</v>
      </c>
      <c r="I7" s="111" t="s">
        <v>71</v>
      </c>
      <c r="J7" s="112"/>
    </row>
    <row r="8" spans="1:10" ht="134.25" customHeight="1" x14ac:dyDescent="0.25">
      <c r="A8" s="100"/>
      <c r="B8" s="100"/>
      <c r="C8" s="100"/>
      <c r="D8" s="118"/>
      <c r="E8" s="100"/>
      <c r="F8" s="100"/>
      <c r="G8" s="100"/>
      <c r="H8" s="100"/>
      <c r="I8" s="50" t="s">
        <v>64</v>
      </c>
      <c r="J8" s="50" t="s">
        <v>72</v>
      </c>
    </row>
    <row r="9" spans="1:10" ht="12.75" customHeight="1" x14ac:dyDescent="0.25">
      <c r="A9" s="50">
        <v>1</v>
      </c>
      <c r="B9" s="50">
        <v>2</v>
      </c>
      <c r="C9" s="50">
        <v>3</v>
      </c>
      <c r="D9" s="50">
        <v>18</v>
      </c>
      <c r="E9" s="50">
        <v>19</v>
      </c>
      <c r="F9" s="50">
        <v>20</v>
      </c>
      <c r="G9" s="50">
        <v>21</v>
      </c>
      <c r="H9" s="50">
        <v>22</v>
      </c>
      <c r="I9" s="50">
        <v>23</v>
      </c>
      <c r="J9" s="50">
        <v>24</v>
      </c>
    </row>
    <row r="10" spans="1:10" ht="26.4" x14ac:dyDescent="0.25">
      <c r="A10" s="33" t="s">
        <v>73</v>
      </c>
      <c r="B10" s="34"/>
      <c r="C10" s="34" t="s">
        <v>74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</row>
    <row r="11" spans="1:10" ht="26.4" x14ac:dyDescent="0.25">
      <c r="A11" s="33" t="s">
        <v>75</v>
      </c>
      <c r="B11" s="34"/>
      <c r="C11" s="34" t="s">
        <v>74</v>
      </c>
      <c r="D11" s="35">
        <v>0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</row>
    <row r="12" spans="1:10" ht="13.2" x14ac:dyDescent="0.25">
      <c r="A12" s="33" t="s">
        <v>76</v>
      </c>
      <c r="B12" s="34"/>
      <c r="C12" s="34" t="s">
        <v>77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</row>
    <row r="13" spans="1:10" s="48" customFormat="1" ht="39.6" x14ac:dyDescent="0.25">
      <c r="A13" s="46" t="s">
        <v>78</v>
      </c>
      <c r="B13" s="47"/>
      <c r="C13" s="47" t="s">
        <v>77</v>
      </c>
      <c r="D13" s="44">
        <v>1819828.71</v>
      </c>
      <c r="E13" s="44">
        <v>1819828.71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</row>
    <row r="14" spans="1:10" s="48" customFormat="1" ht="26.4" x14ac:dyDescent="0.25">
      <c r="A14" s="46" t="s">
        <v>79</v>
      </c>
      <c r="B14" s="47"/>
      <c r="C14" s="47" t="s">
        <v>74</v>
      </c>
      <c r="D14" s="44">
        <v>0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</row>
    <row r="15" spans="1:10" s="48" customFormat="1" ht="26.4" x14ac:dyDescent="0.25">
      <c r="A15" s="46" t="s">
        <v>80</v>
      </c>
      <c r="B15" s="47"/>
      <c r="C15" s="47" t="s">
        <v>81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</row>
    <row r="16" spans="1:10" s="48" customFormat="1" ht="13.2" x14ac:dyDescent="0.25">
      <c r="A16" s="46" t="s">
        <v>82</v>
      </c>
      <c r="B16" s="47"/>
      <c r="C16" s="47" t="s">
        <v>81</v>
      </c>
      <c r="D16" s="44">
        <v>127828.71</v>
      </c>
      <c r="E16" s="44">
        <v>127828.71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</row>
    <row r="17" spans="1:10" s="48" customFormat="1" ht="26.4" x14ac:dyDescent="0.25">
      <c r="A17" s="46" t="s">
        <v>83</v>
      </c>
      <c r="B17" s="47"/>
      <c r="C17" s="47" t="s">
        <v>84</v>
      </c>
      <c r="D17" s="44">
        <v>392000</v>
      </c>
      <c r="E17" s="44">
        <v>392000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</row>
    <row r="18" spans="1:10" s="48" customFormat="1" ht="26.4" x14ac:dyDescent="0.25">
      <c r="A18" s="46" t="s">
        <v>85</v>
      </c>
      <c r="B18" s="47"/>
      <c r="C18" s="47" t="s">
        <v>81</v>
      </c>
      <c r="D18" s="44">
        <v>0</v>
      </c>
      <c r="E18" s="44">
        <v>0</v>
      </c>
      <c r="F18" s="44">
        <v>0</v>
      </c>
      <c r="G18" s="44">
        <v>0</v>
      </c>
      <c r="H18" s="44">
        <v>0</v>
      </c>
      <c r="I18" s="44">
        <v>0</v>
      </c>
      <c r="J18" s="44">
        <v>0</v>
      </c>
    </row>
    <row r="19" spans="1:10" s="48" customFormat="1" ht="26.4" x14ac:dyDescent="0.25">
      <c r="A19" s="46" t="s">
        <v>86</v>
      </c>
      <c r="B19" s="47"/>
      <c r="C19" s="47" t="s">
        <v>81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</row>
    <row r="20" spans="1:10" s="48" customFormat="1" ht="13.2" x14ac:dyDescent="0.25">
      <c r="A20" s="46" t="s">
        <v>87</v>
      </c>
      <c r="B20" s="47"/>
      <c r="C20" s="47" t="s">
        <v>88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</row>
    <row r="21" spans="1:10" s="48" customFormat="1" ht="13.2" x14ac:dyDescent="0.25">
      <c r="A21" s="46" t="s">
        <v>87</v>
      </c>
      <c r="B21" s="47"/>
      <c r="C21" s="47" t="s">
        <v>89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</row>
    <row r="22" spans="1:10" s="48" customFormat="1" ht="13.2" x14ac:dyDescent="0.25">
      <c r="A22" s="46" t="s">
        <v>87</v>
      </c>
      <c r="B22" s="47"/>
      <c r="C22" s="47" t="s">
        <v>90</v>
      </c>
      <c r="D22" s="44"/>
      <c r="E22" s="44"/>
      <c r="F22" s="44">
        <v>0</v>
      </c>
      <c r="G22" s="44">
        <v>0</v>
      </c>
      <c r="H22" s="44">
        <v>0</v>
      </c>
      <c r="I22" s="44">
        <v>0</v>
      </c>
      <c r="J22" s="44">
        <v>0</v>
      </c>
    </row>
    <row r="23" spans="1:10" s="48" customFormat="1" ht="13.2" x14ac:dyDescent="0.25">
      <c r="A23" s="46" t="s">
        <v>91</v>
      </c>
      <c r="B23" s="47"/>
      <c r="C23" s="47" t="s">
        <v>89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</row>
    <row r="24" spans="1:10" s="48" customFormat="1" ht="13.2" x14ac:dyDescent="0.25">
      <c r="A24" s="46" t="s">
        <v>91</v>
      </c>
      <c r="B24" s="47"/>
      <c r="C24" s="47" t="s">
        <v>81</v>
      </c>
      <c r="D24" s="44"/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</row>
    <row r="25" spans="1:10" s="48" customFormat="1" ht="13.2" x14ac:dyDescent="0.25">
      <c r="A25" s="46" t="s">
        <v>91</v>
      </c>
      <c r="B25" s="47"/>
      <c r="C25" s="47" t="s">
        <v>92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</row>
    <row r="26" spans="1:10" s="48" customFormat="1" ht="13.2" x14ac:dyDescent="0.25">
      <c r="A26" s="46" t="s">
        <v>91</v>
      </c>
      <c r="B26" s="47"/>
      <c r="C26" s="47" t="s">
        <v>90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</row>
    <row r="27" spans="1:10" s="48" customFormat="1" ht="13.2" x14ac:dyDescent="0.25">
      <c r="A27" s="46" t="s">
        <v>91</v>
      </c>
      <c r="B27" s="47"/>
      <c r="C27" s="47" t="s">
        <v>93</v>
      </c>
      <c r="D27" s="44"/>
      <c r="E27" s="44"/>
      <c r="F27" s="44">
        <v>0</v>
      </c>
      <c r="G27" s="44">
        <v>0</v>
      </c>
      <c r="H27" s="44">
        <v>0</v>
      </c>
      <c r="I27" s="44">
        <v>0</v>
      </c>
      <c r="J27" s="44">
        <v>0</v>
      </c>
    </row>
    <row r="28" spans="1:10" s="48" customFormat="1" ht="13.2" x14ac:dyDescent="0.25">
      <c r="A28" s="46" t="s">
        <v>91</v>
      </c>
      <c r="B28" s="47"/>
      <c r="C28" s="47" t="s">
        <v>94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</row>
    <row r="29" spans="1:10" s="48" customFormat="1" ht="13.2" x14ac:dyDescent="0.25">
      <c r="A29" s="46" t="s">
        <v>95</v>
      </c>
      <c r="B29" s="47"/>
      <c r="C29" s="47" t="s">
        <v>81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</row>
    <row r="30" spans="1:10" s="48" customFormat="1" ht="26.4" x14ac:dyDescent="0.25">
      <c r="A30" s="46" t="s">
        <v>96</v>
      </c>
      <c r="B30" s="47"/>
      <c r="C30" s="47" t="s">
        <v>81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</row>
    <row r="31" spans="1:10" s="48" customFormat="1" ht="13.2" x14ac:dyDescent="0.25">
      <c r="A31" s="46" t="s">
        <v>97</v>
      </c>
      <c r="B31" s="47"/>
      <c r="C31" s="47" t="s">
        <v>81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</row>
    <row r="32" spans="1:10" s="48" customFormat="1" ht="13.2" x14ac:dyDescent="0.25">
      <c r="A32" s="46" t="s">
        <v>98</v>
      </c>
      <c r="B32" s="47"/>
      <c r="C32" s="47" t="s">
        <v>99</v>
      </c>
      <c r="D32" s="44">
        <v>1300000</v>
      </c>
      <c r="E32" s="44">
        <v>1300000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</row>
    <row r="33" spans="1:10" s="48" customFormat="1" ht="26.4" x14ac:dyDescent="0.25">
      <c r="A33" s="46" t="s">
        <v>100</v>
      </c>
      <c r="B33" s="47"/>
      <c r="C33" s="47" t="s">
        <v>81</v>
      </c>
      <c r="D33" s="44">
        <v>0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</row>
    <row r="34" spans="1:10" ht="13.2" x14ac:dyDescent="0.25">
      <c r="A34" s="33" t="s">
        <v>101</v>
      </c>
      <c r="B34" s="34" t="s">
        <v>102</v>
      </c>
      <c r="C34" s="34"/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</row>
    <row r="35" spans="1:10" ht="13.2" x14ac:dyDescent="0.25">
      <c r="A35" s="33" t="s">
        <v>103</v>
      </c>
      <c r="B35" s="34" t="s">
        <v>104</v>
      </c>
      <c r="C35" s="34"/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</row>
  </sheetData>
  <mergeCells count="13">
    <mergeCell ref="A5:A8"/>
    <mergeCell ref="B5:B8"/>
    <mergeCell ref="C5:C8"/>
    <mergeCell ref="A2:J2"/>
    <mergeCell ref="A3:J3"/>
    <mergeCell ref="D5:J5"/>
    <mergeCell ref="D6:D8"/>
    <mergeCell ref="E6:J6"/>
    <mergeCell ref="F7:F8"/>
    <mergeCell ref="G7:G8"/>
    <mergeCell ref="H7:H8"/>
    <mergeCell ref="I7:J7"/>
    <mergeCell ref="E7:E8"/>
  </mergeCells>
  <pageMargins left="0.7" right="0.7" top="0.75" bottom="0.75" header="0.3" footer="0.3"/>
  <pageSetup paperSize="9" scale="7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topLeftCell="A4" workbookViewId="0">
      <selection activeCell="A3" sqref="A3:K3"/>
    </sheetView>
  </sheetViews>
  <sheetFormatPr defaultRowHeight="12.75" customHeight="1" x14ac:dyDescent="0.25"/>
  <cols>
    <col min="1" max="1" width="23.5546875" customWidth="1"/>
    <col min="2" max="2" width="8.6640625" customWidth="1"/>
    <col min="3" max="12" width="13.6640625" customWidth="1"/>
  </cols>
  <sheetData>
    <row r="1" spans="1:12" ht="12.75" customHeight="1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 t="s">
        <v>105</v>
      </c>
    </row>
    <row r="2" spans="1:12" ht="26.25" customHeight="1" x14ac:dyDescent="0.25">
      <c r="A2" s="119" t="s">
        <v>106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2" ht="14.25" customHeight="1" x14ac:dyDescent="0.25">
      <c r="A3" s="97" t="s">
        <v>154</v>
      </c>
      <c r="B3" s="97"/>
      <c r="C3" s="97"/>
      <c r="D3" s="97"/>
      <c r="E3" s="97"/>
      <c r="F3" s="97"/>
      <c r="G3" s="97"/>
      <c r="H3" s="97"/>
      <c r="I3" s="97"/>
      <c r="J3" s="97"/>
      <c r="K3" s="97"/>
    </row>
    <row r="4" spans="1:12" ht="12.75" customHeight="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2" ht="30.75" customHeight="1" x14ac:dyDescent="0.25">
      <c r="A5" s="120" t="s">
        <v>42</v>
      </c>
      <c r="B5" s="120" t="s">
        <v>61</v>
      </c>
      <c r="C5" s="120" t="s">
        <v>107</v>
      </c>
      <c r="D5" s="121" t="s">
        <v>108</v>
      </c>
      <c r="E5" s="121"/>
      <c r="F5" s="121"/>
      <c r="G5" s="121"/>
      <c r="H5" s="121"/>
      <c r="I5" s="121"/>
      <c r="J5" s="121"/>
      <c r="K5" s="121"/>
      <c r="L5" s="121"/>
    </row>
    <row r="6" spans="1:12" ht="15.45" customHeight="1" x14ac:dyDescent="0.25">
      <c r="A6" s="120"/>
      <c r="B6" s="120"/>
      <c r="C6" s="120"/>
      <c r="D6" s="120" t="s">
        <v>109</v>
      </c>
      <c r="E6" s="120"/>
      <c r="F6" s="120"/>
      <c r="G6" s="121" t="s">
        <v>65</v>
      </c>
      <c r="H6" s="121"/>
      <c r="I6" s="121"/>
      <c r="J6" s="121"/>
      <c r="K6" s="121"/>
      <c r="L6" s="121"/>
    </row>
    <row r="7" spans="1:12" ht="92.25" customHeight="1" x14ac:dyDescent="0.25">
      <c r="A7" s="120"/>
      <c r="B7" s="120"/>
      <c r="C7" s="120"/>
      <c r="D7" s="120"/>
      <c r="E7" s="120"/>
      <c r="F7" s="120"/>
      <c r="G7" s="121" t="s">
        <v>110</v>
      </c>
      <c r="H7" s="121"/>
      <c r="I7" s="121"/>
      <c r="J7" s="121" t="s">
        <v>111</v>
      </c>
      <c r="K7" s="121"/>
      <c r="L7" s="121"/>
    </row>
    <row r="8" spans="1:12" ht="66.900000000000006" customHeight="1" x14ac:dyDescent="0.25">
      <c r="A8" s="120"/>
      <c r="B8" s="120"/>
      <c r="C8" s="120"/>
      <c r="D8" s="29" t="s">
        <v>133</v>
      </c>
      <c r="E8" s="29" t="s">
        <v>134</v>
      </c>
      <c r="F8" s="29" t="s">
        <v>135</v>
      </c>
      <c r="G8" s="45" t="s">
        <v>133</v>
      </c>
      <c r="H8" s="45" t="s">
        <v>134</v>
      </c>
      <c r="I8" s="45" t="s">
        <v>135</v>
      </c>
      <c r="J8" s="45" t="s">
        <v>133</v>
      </c>
      <c r="K8" s="45" t="s">
        <v>134</v>
      </c>
      <c r="L8" s="45" t="s">
        <v>135</v>
      </c>
    </row>
    <row r="9" spans="1:12" ht="13.2" x14ac:dyDescent="0.25">
      <c r="A9" s="29">
        <v>1</v>
      </c>
      <c r="B9" s="29">
        <v>2</v>
      </c>
      <c r="C9" s="29">
        <v>3</v>
      </c>
      <c r="D9" s="29">
        <v>4</v>
      </c>
      <c r="E9" s="29">
        <v>5</v>
      </c>
      <c r="F9" s="29">
        <v>6</v>
      </c>
      <c r="G9" s="29">
        <v>7</v>
      </c>
      <c r="H9" s="29">
        <v>8</v>
      </c>
      <c r="I9" s="29">
        <v>9</v>
      </c>
      <c r="J9" s="29">
        <v>10</v>
      </c>
      <c r="K9" s="29">
        <v>11</v>
      </c>
      <c r="L9" s="29">
        <v>12</v>
      </c>
    </row>
    <row r="10" spans="1:12" ht="52.8" x14ac:dyDescent="0.25">
      <c r="A10" s="33" t="s">
        <v>112</v>
      </c>
      <c r="B10" s="34"/>
      <c r="C10" s="34" t="s">
        <v>136</v>
      </c>
      <c r="D10" s="57">
        <f>G10</f>
        <v>41959.38</v>
      </c>
      <c r="E10" s="57">
        <v>0</v>
      </c>
      <c r="F10" s="57">
        <v>0</v>
      </c>
      <c r="G10" s="57">
        <v>41959.38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</row>
    <row r="11" spans="1:12" ht="39.6" x14ac:dyDescent="0.25">
      <c r="A11" s="33" t="s">
        <v>113</v>
      </c>
      <c r="B11" s="34"/>
      <c r="C11" s="34" t="s">
        <v>136</v>
      </c>
      <c r="D11" s="57">
        <f>G11</f>
        <v>1478895.46</v>
      </c>
      <c r="E11" s="57">
        <v>326723.18</v>
      </c>
      <c r="F11" s="57">
        <v>127828.71</v>
      </c>
      <c r="G11" s="57">
        <v>1478895.46</v>
      </c>
      <c r="H11" s="57">
        <v>326723.18</v>
      </c>
      <c r="I11" s="57">
        <f>F11</f>
        <v>127828.71</v>
      </c>
      <c r="J11" s="57">
        <v>0</v>
      </c>
      <c r="K11" s="57">
        <v>0</v>
      </c>
      <c r="L11" s="57">
        <v>0</v>
      </c>
    </row>
    <row r="12" spans="1:12" ht="39.6" x14ac:dyDescent="0.25">
      <c r="A12" s="33" t="s">
        <v>114</v>
      </c>
      <c r="B12" s="34"/>
      <c r="C12" s="34" t="s">
        <v>136</v>
      </c>
      <c r="D12" s="57">
        <f>D11-D10</f>
        <v>1436936.08</v>
      </c>
      <c r="E12" s="57">
        <v>326723.18</v>
      </c>
      <c r="F12" s="57">
        <v>127828.71</v>
      </c>
      <c r="G12" s="57">
        <f>G11-G10</f>
        <v>1436936.08</v>
      </c>
      <c r="H12" s="57">
        <v>326723.18</v>
      </c>
      <c r="I12" s="57">
        <f>F12</f>
        <v>127828.71</v>
      </c>
      <c r="J12" s="57">
        <v>0</v>
      </c>
      <c r="K12" s="57">
        <v>0</v>
      </c>
      <c r="L12" s="57">
        <v>0</v>
      </c>
    </row>
  </sheetData>
  <mergeCells count="10">
    <mergeCell ref="A2:K2"/>
    <mergeCell ref="A3:K3"/>
    <mergeCell ref="A5:A8"/>
    <mergeCell ref="B5:B8"/>
    <mergeCell ref="C5:C8"/>
    <mergeCell ref="D5:L5"/>
    <mergeCell ref="J7:L7"/>
    <mergeCell ref="D6:F7"/>
    <mergeCell ref="G7:I7"/>
    <mergeCell ref="G6:L6"/>
  </mergeCells>
  <pageMargins left="0.7" right="0.7" top="0.75" bottom="0.75" header="0.3" footer="0.3"/>
  <pageSetup paperSize="9" scale="79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4"/>
  <sheetViews>
    <sheetView workbookViewId="0">
      <selection activeCell="A4" sqref="A4:C4"/>
    </sheetView>
  </sheetViews>
  <sheetFormatPr defaultRowHeight="12.75" customHeight="1" x14ac:dyDescent="0.25"/>
  <cols>
    <col min="1" max="1" width="37.6640625" customWidth="1"/>
    <col min="2" max="2" width="17.44140625" customWidth="1"/>
    <col min="3" max="3" width="29.44140625" customWidth="1"/>
  </cols>
  <sheetData>
    <row r="1" spans="1:3" ht="12.75" customHeight="1" x14ac:dyDescent="0.25">
      <c r="A1" s="27"/>
      <c r="B1" s="27"/>
      <c r="C1" s="28" t="s">
        <v>115</v>
      </c>
    </row>
    <row r="2" spans="1:3" ht="14.25" customHeight="1" x14ac:dyDescent="0.25">
      <c r="A2" s="97" t="s">
        <v>116</v>
      </c>
      <c r="B2" s="97"/>
      <c r="C2" s="97"/>
    </row>
    <row r="3" spans="1:3" ht="14.25" customHeight="1" x14ac:dyDescent="0.25">
      <c r="A3" s="97" t="s">
        <v>14</v>
      </c>
      <c r="B3" s="97"/>
      <c r="C3" s="97"/>
    </row>
    <row r="4" spans="1:3" ht="14.25" customHeight="1" x14ac:dyDescent="0.25">
      <c r="A4" s="97" t="s">
        <v>154</v>
      </c>
      <c r="B4" s="97"/>
      <c r="C4" s="97"/>
    </row>
    <row r="5" spans="1:3" ht="14.25" customHeight="1" x14ac:dyDescent="0.25">
      <c r="A5" s="97" t="s">
        <v>117</v>
      </c>
      <c r="B5" s="97"/>
      <c r="C5" s="97"/>
    </row>
    <row r="6" spans="1:3" ht="12.75" customHeight="1" x14ac:dyDescent="0.25">
      <c r="A6" s="36"/>
      <c r="B6" s="36"/>
    </row>
    <row r="7" spans="1:3" ht="25.5" customHeight="1" x14ac:dyDescent="0.25">
      <c r="A7" s="29" t="s">
        <v>42</v>
      </c>
      <c r="B7" s="29" t="s">
        <v>61</v>
      </c>
      <c r="C7" s="29" t="s">
        <v>118</v>
      </c>
    </row>
    <row r="8" spans="1:3" ht="12.75" customHeight="1" x14ac:dyDescent="0.25">
      <c r="A8" s="29">
        <v>1</v>
      </c>
      <c r="B8" s="29">
        <v>2</v>
      </c>
      <c r="C8" s="29">
        <v>3</v>
      </c>
    </row>
    <row r="9" spans="1:3" ht="12.75" customHeight="1" x14ac:dyDescent="0.25">
      <c r="A9" s="31" t="s">
        <v>101</v>
      </c>
      <c r="B9" s="37" t="s">
        <v>119</v>
      </c>
      <c r="C9" s="35">
        <v>0</v>
      </c>
    </row>
    <row r="10" spans="1:3" ht="12.75" customHeight="1" x14ac:dyDescent="0.25">
      <c r="A10" s="31" t="s">
        <v>103</v>
      </c>
      <c r="B10" s="37" t="s">
        <v>120</v>
      </c>
      <c r="C10" s="35">
        <v>0</v>
      </c>
    </row>
    <row r="11" spans="1:3" ht="12.75" customHeight="1" x14ac:dyDescent="0.25">
      <c r="A11" s="31" t="s">
        <v>121</v>
      </c>
      <c r="B11" s="37" t="s">
        <v>122</v>
      </c>
      <c r="C11" s="35">
        <v>0</v>
      </c>
    </row>
    <row r="12" spans="1:3" ht="13.2" x14ac:dyDescent="0.25">
      <c r="A12" s="31" t="s">
        <v>123</v>
      </c>
      <c r="B12" s="37"/>
      <c r="C12" s="35">
        <v>0</v>
      </c>
    </row>
    <row r="13" spans="1:3" ht="12.75" customHeight="1" x14ac:dyDescent="0.25">
      <c r="A13" s="31" t="s">
        <v>124</v>
      </c>
      <c r="B13" s="37" t="s">
        <v>125</v>
      </c>
      <c r="C13" s="35">
        <v>0</v>
      </c>
    </row>
    <row r="14" spans="1:3" ht="13.2" x14ac:dyDescent="0.25">
      <c r="A14" s="31" t="s">
        <v>126</v>
      </c>
      <c r="B14" s="37"/>
      <c r="C14" s="35">
        <v>0</v>
      </c>
    </row>
    <row r="15" spans="1:3" ht="12.75" customHeight="1" x14ac:dyDescent="0.25">
      <c r="A15" s="38"/>
      <c r="B15" s="39"/>
      <c r="C15" s="40"/>
    </row>
    <row r="16" spans="1:3" ht="12.75" customHeight="1" x14ac:dyDescent="0.25">
      <c r="A16" s="41"/>
      <c r="B16" s="42"/>
      <c r="C16" s="28" t="s">
        <v>127</v>
      </c>
    </row>
    <row r="17" spans="1:3" ht="14.25" customHeight="1" x14ac:dyDescent="0.25">
      <c r="A17" s="122" t="s">
        <v>128</v>
      </c>
      <c r="B17" s="122"/>
    </row>
    <row r="18" spans="1:3" ht="12.75" customHeight="1" x14ac:dyDescent="0.25">
      <c r="A18" s="36"/>
      <c r="B18" s="36"/>
    </row>
    <row r="19" spans="1:3" ht="12.75" customHeight="1" x14ac:dyDescent="0.25">
      <c r="A19" s="29" t="s">
        <v>42</v>
      </c>
      <c r="B19" s="29" t="s">
        <v>61</v>
      </c>
      <c r="C19" s="29" t="s">
        <v>129</v>
      </c>
    </row>
    <row r="20" spans="1:3" ht="12.75" customHeight="1" x14ac:dyDescent="0.25">
      <c r="A20" s="29">
        <v>1</v>
      </c>
      <c r="B20" s="29">
        <v>2</v>
      </c>
      <c r="C20" s="29">
        <v>3</v>
      </c>
    </row>
    <row r="21" spans="1:3" ht="12.75" customHeight="1" x14ac:dyDescent="0.25">
      <c r="A21" s="31" t="s">
        <v>130</v>
      </c>
      <c r="B21" s="37" t="s">
        <v>119</v>
      </c>
      <c r="C21" s="32"/>
    </row>
    <row r="22" spans="1:3" ht="63.75" customHeight="1" x14ac:dyDescent="0.25">
      <c r="A22" s="31" t="s">
        <v>131</v>
      </c>
      <c r="B22" s="37" t="s">
        <v>120</v>
      </c>
      <c r="C22" s="32"/>
    </row>
    <row r="23" spans="1:3" ht="25.5" customHeight="1" x14ac:dyDescent="0.25">
      <c r="A23" s="31" t="s">
        <v>132</v>
      </c>
      <c r="B23" s="37" t="s">
        <v>122</v>
      </c>
      <c r="C23" s="32"/>
    </row>
    <row r="24" spans="1:3" ht="12.75" customHeight="1" x14ac:dyDescent="0.25">
      <c r="A24" s="38"/>
      <c r="B24" s="43"/>
      <c r="C24" s="26"/>
    </row>
  </sheetData>
  <mergeCells count="5">
    <mergeCell ref="A2:C2"/>
    <mergeCell ref="A3:C3"/>
    <mergeCell ref="A4:C4"/>
    <mergeCell ref="A5:C5"/>
    <mergeCell ref="A17:B17"/>
  </mergeCells>
  <pageMargins left="0.7" right="0.7" top="0.75" bottom="0.75" header="0.3" footer="0.3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14</vt:i4>
      </vt:variant>
    </vt:vector>
  </HeadingPairs>
  <TitlesOfParts>
    <vt:vector size="21" baseType="lpstr">
      <vt:lpstr>ФХД (стр.1)</vt:lpstr>
      <vt:lpstr>ФХД (стр.2)</vt:lpstr>
      <vt:lpstr>ФХД 2018</vt:lpstr>
      <vt:lpstr>ФХД 2019</vt:lpstr>
      <vt:lpstr>ФХД 2020</vt:lpstr>
      <vt:lpstr>ФХД (стр.5)</vt:lpstr>
      <vt:lpstr>ФХД (стр.6)</vt:lpstr>
      <vt:lpstr>'ФХД (стр.1)'!IS_DOCUMENT</vt:lpstr>
      <vt:lpstr>'ФХД (стр.2)'!IS_DOCUMENT</vt:lpstr>
      <vt:lpstr>'ФХД (стр.5)'!IS_DOCUMENT</vt:lpstr>
      <vt:lpstr>'ФХД (стр.6)'!IS_DOCUMENT</vt:lpstr>
      <vt:lpstr>'ФХД 2018'!IS_DOCUMENT</vt:lpstr>
      <vt:lpstr>'ФХД 2019'!IS_DOCUMENT</vt:lpstr>
      <vt:lpstr>'ФХД 2020'!IS_DOCUMENT</vt:lpstr>
      <vt:lpstr>'ФХД (стр.1)'!LAST_CELL</vt:lpstr>
      <vt:lpstr>'ФХД (стр.2)'!LAST_CELL</vt:lpstr>
      <vt:lpstr>'ФХД (стр.5)'!LAST_CELL</vt:lpstr>
      <vt:lpstr>'ФХД (стр.6)'!LAST_CELL</vt:lpstr>
      <vt:lpstr>'ФХД 2018'!LAST_CELL</vt:lpstr>
      <vt:lpstr>'ФХД 2019'!LAST_CELL</vt:lpstr>
      <vt:lpstr>'ФХД 2020'!LAST_CELL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Королькова Ольга Евгеньевна</dc:creator>
  <dc:description>POI HSSF rep:2.42.0.40</dc:description>
  <cp:lastModifiedBy>Королькова Ольга Евгеньевна</cp:lastModifiedBy>
  <cp:lastPrinted>2019-01-24T07:32:02Z</cp:lastPrinted>
  <dcterms:created xsi:type="dcterms:W3CDTF">2017-08-10T10:50:12Z</dcterms:created>
  <dcterms:modified xsi:type="dcterms:W3CDTF">2019-01-24T13:26:48Z</dcterms:modified>
</cp:coreProperties>
</file>